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NTP5920\Travail@THE\Commun\CHANTIERS\790063 - PALAIS DE JUSTICE\12 DOE\6 ENTRETIEN\"/>
    </mc:Choice>
  </mc:AlternateContent>
  <bookViews>
    <workbookView xWindow="0" yWindow="0" windowWidth="23040" windowHeight="9372" tabRatio="772" firstSheet="1" activeTab="1"/>
  </bookViews>
  <sheets>
    <sheet name="PV détaillé" sheetId="161" state="hidden" r:id="rId1"/>
    <sheet name="LOT 00 - RONDIER" sheetId="205" r:id="rId2"/>
    <sheet name="LOT 01 - CVC" sheetId="176" r:id="rId3"/>
    <sheet name="LOT 02 - ELEC HT-BT" sheetId="184" r:id="rId4"/>
    <sheet name="LOT 03 - COURANT FAIBLE" sheetId="185" r:id="rId5"/>
  </sheets>
  <externalReferences>
    <externalReference r:id="rId6"/>
    <externalReference r:id="rId7"/>
    <externalReference r:id="rId8"/>
  </externalReferences>
  <definedNames>
    <definedName name="Choix_Profil" localSheetId="1">[1]TOTAL!$A$3:$A$6</definedName>
    <definedName name="Choix_Profil" localSheetId="2">[1]TOTAL!$A$3:$A$6</definedName>
    <definedName name="Choix_Profil" localSheetId="3">[1]TOTAL!$A$3:$A$6</definedName>
    <definedName name="Choix_Profil" localSheetId="4">[1]TOTAL!$A$3:$A$6</definedName>
    <definedName name="Choix_Profil">#REF!</definedName>
    <definedName name="COND">#REF!</definedName>
    <definedName name="COR">#REF!</definedName>
    <definedName name="ENC">#REF!</definedName>
    <definedName name="FFI">#REF!</definedName>
    <definedName name="FG_Normal">#REF!</definedName>
    <definedName name="FG_SE" localSheetId="1">[1]TOTAL!$B$43</definedName>
    <definedName name="FG_SE" localSheetId="2">[1]TOTAL!$B$43</definedName>
    <definedName name="FG_SE" localSheetId="3">[1]TOTAL!$B$43</definedName>
    <definedName name="FG_SE" localSheetId="4">[1]TOTAL!$B$43</definedName>
    <definedName name="FG_SE" localSheetId="0">[2]TOTAL!$B$39</definedName>
    <definedName name="FG_SE">#REF!</definedName>
    <definedName name="FG_service_et_études" localSheetId="1">[1]TOTAL!#REF!</definedName>
    <definedName name="FG_service_et_études" localSheetId="2">[1]TOTAL!#REF!</definedName>
    <definedName name="FG_service_et_études" localSheetId="3">[1]TOTAL!#REF!</definedName>
    <definedName name="FG_service_et_études" localSheetId="4">[1]TOTAL!#REF!</definedName>
    <definedName name="FG_service_et_études" localSheetId="0">[2]TOTAL!#REF!</definedName>
    <definedName name="FG_service_et_études">#REF!</definedName>
    <definedName name="FGN">#REF!</definedName>
    <definedName name="FGR">#REF!</definedName>
    <definedName name="FGSE">#REF!</definedName>
    <definedName name="KV" localSheetId="1">[1]TOTAL!$B$51</definedName>
    <definedName name="KV" localSheetId="2">[1]TOTAL!$B$51</definedName>
    <definedName name="KV" localSheetId="3">[1]TOTAL!$B$51</definedName>
    <definedName name="KV" localSheetId="4">[1]TOTAL!$B$51</definedName>
    <definedName name="KV" localSheetId="0">[2]TOTAL!$B$47</definedName>
    <definedName name="KV">#REF!</definedName>
    <definedName name="Libellé">[3]SAISIES!$G$2:$G$283</definedName>
    <definedName name="Maîtrise" localSheetId="1">[1]TOTAL!#REF!</definedName>
    <definedName name="Maîtrise" localSheetId="2">[1]TOTAL!#REF!</definedName>
    <definedName name="Maîtrise" localSheetId="3">[1]TOTAL!#REF!</definedName>
    <definedName name="Maîtrise" localSheetId="4">[1]TOTAL!#REF!</definedName>
    <definedName name="Maîtrise">#REF!</definedName>
    <definedName name="PREV">#REF!</definedName>
    <definedName name="PRG">#REF!</definedName>
  </definedName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" i="161" l="1"/>
  <c r="E8" i="161"/>
  <c r="E10" i="161"/>
  <c r="E14" i="161"/>
  <c r="E16" i="161"/>
  <c r="E18" i="161"/>
  <c r="E20" i="161"/>
  <c r="E22" i="161"/>
  <c r="E24" i="161"/>
  <c r="E29" i="161"/>
  <c r="G36" i="161" s="1"/>
  <c r="E27" i="161" l="1"/>
  <c r="G32" i="161" s="1"/>
  <c r="C41" i="161" l="1"/>
  <c r="G39" i="161"/>
  <c r="E45" i="161" s="1"/>
  <c r="C43" i="161"/>
</calcChain>
</file>

<file path=xl/sharedStrings.xml><?xml version="1.0" encoding="utf-8"?>
<sst xmlns="http://schemas.openxmlformats.org/spreadsheetml/2006/main" count="2104" uniqueCount="235">
  <si>
    <t>DETERMINATION D'UN PRIX DE VENTE EN FONCTION D'UN TAUX DE MARGE</t>
  </si>
  <si>
    <t>Renseigner les zones bleues</t>
  </si>
  <si>
    <t>Entrer le taux de marge souhaité :</t>
  </si>
  <si>
    <t>%</t>
  </si>
  <si>
    <t>TM</t>
  </si>
  <si>
    <t>Entrer le taux de frais généraux :</t>
  </si>
  <si>
    <t>TFGX</t>
  </si>
  <si>
    <t>Entrer le taux de frais généraux Interne :</t>
  </si>
  <si>
    <t>TFGI</t>
  </si>
  <si>
    <t>Entrer les coûts directs :</t>
  </si>
  <si>
    <t>Achats</t>
  </si>
  <si>
    <t>€</t>
  </si>
  <si>
    <t>Sous-traitance</t>
  </si>
  <si>
    <t>Main d'œuvre</t>
  </si>
  <si>
    <t>Déplacement</t>
  </si>
  <si>
    <t>Outillage</t>
  </si>
  <si>
    <t>Astreinte</t>
  </si>
  <si>
    <t>Total coûts directs</t>
  </si>
  <si>
    <t>CD</t>
  </si>
  <si>
    <t>Sous-traitance Interne</t>
  </si>
  <si>
    <t>CD SS Int</t>
  </si>
  <si>
    <t xml:space="preserve">Prix de vente  Heures
et charges inxternes = </t>
  </si>
  <si>
    <t>-CD</t>
  </si>
  <si>
    <t>=</t>
  </si>
  <si>
    <t>[ (TM/100) + (TFGX/100) - 1 ]</t>
  </si>
  <si>
    <t>+</t>
  </si>
  <si>
    <t>PV Sous-traitance Interne =</t>
  </si>
  <si>
    <t>CD SS Int * (1+TFGI) * (1+TM)</t>
  </si>
  <si>
    <t xml:space="preserve">Prix de vente total = </t>
  </si>
  <si>
    <t>Marge  =</t>
  </si>
  <si>
    <t>KV   =</t>
  </si>
  <si>
    <t>ratio prix de vente / coûts directs =</t>
  </si>
  <si>
    <t>GAMME CONTRAT</t>
  </si>
  <si>
    <t>DESIGNATION</t>
  </si>
  <si>
    <t>PERIODICITE</t>
  </si>
  <si>
    <t>J</t>
  </si>
  <si>
    <t>H</t>
  </si>
  <si>
    <t>Bh</t>
  </si>
  <si>
    <t>M</t>
  </si>
  <si>
    <t>Bm</t>
  </si>
  <si>
    <t>T</t>
  </si>
  <si>
    <t>Q</t>
  </si>
  <si>
    <t>S</t>
  </si>
  <si>
    <t>A</t>
  </si>
  <si>
    <t>SB</t>
  </si>
  <si>
    <t>ATRS</t>
  </si>
  <si>
    <t>CODE GAMME</t>
  </si>
  <si>
    <t>NOMS</t>
  </si>
  <si>
    <t>ACTION</t>
  </si>
  <si>
    <t>P</t>
  </si>
  <si>
    <t>RONDE TECHNIQUE et MULTI TECHNIQUE</t>
  </si>
  <si>
    <t>MLT-26.1.A</t>
  </si>
  <si>
    <t>LOT 01 - CHAUFFAGE / CLIMATISATION / PLOMBERIE / ECS</t>
  </si>
  <si>
    <t>A - INSPECTION TECHNIQUE
        01 - Contrôle visuel des installations techniques
        02 - Manœuvre simple
        03 - Relevé des paramètres fonctionnelles</t>
  </si>
  <si>
    <t/>
  </si>
  <si>
    <t>X</t>
  </si>
  <si>
    <t>B - EQUIPEMENT DE PRODUCTION &amp; DISTRIBUTION DE CHALEUR
        01 - Contrôle du bon fonctionnement
        02 - Vérification de l'absence de fuite
        03 - Relevé des pressions et températures</t>
  </si>
  <si>
    <t>C - REGULATION &amp; GTC
        01 - Contrôle de l’état des alarmes et des consignes</t>
  </si>
  <si>
    <t>D - BALLON ECS
        01 - Contrôle du bon fonctionnement
        02 - Vérification de l'absence de fuite
        03 - Mesure de la température au point de puisage le plus éloigné (entre 50 et 60°c), Selon l'article 1 de l'Arrêté du 30 novembre 2005</t>
  </si>
  <si>
    <t>E - RELEVAGE
        01 - Contrôle de l'état de propreté des fosses</t>
  </si>
  <si>
    <t>F - VENTILATION
        01 - Contrôle du bon fonctionnement
        02 - Relevé des pressions et températures
        03 - Vérification des pertes de charge des étages de filtrations filtrantes</t>
  </si>
  <si>
    <t>G - EQUIPEMENT DE PRODUCTION &amp; DISTRIBUTION DE FROID
        01 - Contrôle du bon fonctionnement
        02 - Vérification de l'absence de fuite
        03 - Relevé des pressions et températures</t>
  </si>
  <si>
    <t>LOT 02 - ELECTRICITE - COURANT FORTS</t>
  </si>
  <si>
    <t>A - INSPECTION TECHNIQUE
        01 - Contrôle visuel des installations techniques
        02 - Manœuvre simple
        03 - Relevé des paramètres fonctionnelles
        04 - Contrôle des voyants présence tension
        05 - Test lampes des voyants</t>
  </si>
  <si>
    <t>LOT 03 - ELECTRICITE - COURANT FAIBLES</t>
  </si>
  <si>
    <r>
      <t>REMARQUES :</t>
    </r>
    <r>
      <rPr>
        <sz val="11"/>
        <rFont val="Arial"/>
        <family val="2"/>
      </rPr>
      <t xml:space="preserve"> </t>
    </r>
  </si>
  <si>
    <t>LEGENDE :</t>
  </si>
  <si>
    <t>J : Journalière</t>
  </si>
  <si>
    <t>M : Mensuelle</t>
  </si>
  <si>
    <t>Q : Quadrimestrielle</t>
  </si>
  <si>
    <t>SB : Selon Besoin</t>
  </si>
  <si>
    <t>H : Hebdomadaire</t>
  </si>
  <si>
    <t>Bm : Bimestrielle</t>
  </si>
  <si>
    <t>S : Semestrielle</t>
  </si>
  <si>
    <t>ATRS : Autres</t>
  </si>
  <si>
    <t>Bh : Bimensuelle</t>
  </si>
  <si>
    <t>T : Trimestrielle</t>
  </si>
  <si>
    <t>A : Annuelle</t>
  </si>
  <si>
    <t>01 - Contrôle général du bon fonctionnement de l'équipement</t>
  </si>
  <si>
    <t>ANALYSE D'EAU RESEAU</t>
  </si>
  <si>
    <t>PLO-02.1.B</t>
  </si>
  <si>
    <t>01 - Prélèvement d'eau sur un point du réseau</t>
  </si>
  <si>
    <t>02 - Contrôle du PH de l'échantillon (Supérieur à 9)</t>
  </si>
  <si>
    <t>03 - Analyse physico-chimique de l'eau prélevée</t>
  </si>
  <si>
    <t>04 - Rédaction et envoie d'un rapport par l'organisme de contrôle</t>
  </si>
  <si>
    <t>DISCONNECTEUR</t>
  </si>
  <si>
    <t>PLO-12.1.A</t>
  </si>
  <si>
    <t>01 - Certificat d'étanchéité selon les directives régionales de la DRASS du Rhône
        01.01 - Fermeture du réseau
        01.02 - Contrôle étanchéité des vannes et robinets
        01.03 - Nettoyage du filtre
        01.04 - Relevé des mesures différentielles
        01.05 - Rédaction d’un procès verbal et envoi à la DRASS
        01.06 - Remise en service du réseau</t>
  </si>
  <si>
    <t>CTA DBF</t>
  </si>
  <si>
    <t>VEN-04.1.A</t>
  </si>
  <si>
    <t>01 - SECTION FILTRATION</t>
  </si>
  <si>
    <t>01.01 - Vérification de la perte de charge des cellules filtrantes</t>
  </si>
  <si>
    <t>01.02 - Vérification de l’état des cellules filtrantes</t>
  </si>
  <si>
    <t>01.03 - Nettoyage des cellules filtrantes</t>
  </si>
  <si>
    <t>01.04 - Remplacement des cellules filtrantes</t>
  </si>
  <si>
    <t>02 - SECTION MOTEUR VENTILATEUR</t>
  </si>
  <si>
    <t>02.01 - Contrôle de la rotation libre des ventilateurs</t>
  </si>
  <si>
    <t>02.02 - Vérification de l’état de tensions des courroies</t>
  </si>
  <si>
    <t>02.03 - Remplacement des courroies</t>
  </si>
  <si>
    <t>02.04 - Contrôle de la tension et de l’intensité absorbées</t>
  </si>
  <si>
    <t>02.05 - Vérification de l’alignement des poulies</t>
  </si>
  <si>
    <t>02.06 - Vérification de l’état des paliers et roulements</t>
  </si>
  <si>
    <t>02.07 - Graissage des paliers et roulements</t>
  </si>
  <si>
    <t>02.08 - Nettoyage des turbines et des volutes</t>
  </si>
  <si>
    <t>02.09 - Graissage du système de tension courroie et chariot moteur</t>
  </si>
  <si>
    <t>02.10 - Vérification des supports élastiques et plots anti vibration</t>
  </si>
  <si>
    <t>03 - SECTION REGISTRE</t>
  </si>
  <si>
    <t>03.01 - Vérifications de fonctionnement des leviers de registres</t>
  </si>
  <si>
    <t>03.02 - Graissage de la tringleries et des axes</t>
  </si>
  <si>
    <t>03.03 - Nettoyage et dépoussiérage des lames</t>
  </si>
  <si>
    <t>03.04 - Resserrage de la boulonnerie</t>
  </si>
  <si>
    <t>04 - SECTION BATTERIE EG / EC</t>
  </si>
  <si>
    <t>04.01 - Contrôle des températures des flux entrants et sortants</t>
  </si>
  <si>
    <t>04.02 - Vérification de l’état des batteries et de leur étanchéité</t>
  </si>
  <si>
    <t>04.03 - Contrôle de la bonne évacuation des condensats</t>
  </si>
  <si>
    <t>04.04 - Nettoyage du bac de récupération des condensats</t>
  </si>
  <si>
    <t>05 - SECTION TECHNIQUE</t>
  </si>
  <si>
    <t>05.01 - Nettoyage et dépoussiérage de l’intérieur des caissons</t>
  </si>
  <si>
    <t>05.02 - Resserrage des connections électriques</t>
  </si>
  <si>
    <t>05.03 - Contrôle de la tension et de l’intensité absorbées</t>
  </si>
  <si>
    <t>06 - SECTION ECHANGEUR</t>
  </si>
  <si>
    <t>06.01 - Contrôle de l'état proporeté de l'échangeur</t>
  </si>
  <si>
    <t>06.02 - Contrôle de la bonne évacuation des condensats</t>
  </si>
  <si>
    <t>06.03 - Contrôle des températures de ventilation (reprise ; soufflage; extraction; rejet)</t>
  </si>
  <si>
    <t>06.04 - Vérification du réseau de récupérateur de calorie</t>
  </si>
  <si>
    <t>EXTRACTEUR CENTRIFUGE</t>
  </si>
  <si>
    <t>VEN-05.1.A</t>
  </si>
  <si>
    <t>02 - Contrôle de la rotation libre des volutes</t>
  </si>
  <si>
    <t>03 - Nettoyage complet de l’appareil avec contrôle d’encrassement de la roue</t>
  </si>
  <si>
    <t>04 - Vérification des débits d’air</t>
  </si>
  <si>
    <t>05 - Contrôle de la tension et de l’intensité absorbées</t>
  </si>
  <si>
    <t>06 - Contrôle des fixations</t>
  </si>
  <si>
    <t>07 - Contrôle et resserrage des connexions électriques</t>
  </si>
  <si>
    <t>08 - Vérification de l'état des manchettes souples de raccordement</t>
  </si>
  <si>
    <t>GRILLE D'AIR SOUFLAGE/REJET</t>
  </si>
  <si>
    <t>VEN-07.1.A</t>
  </si>
  <si>
    <t>01 - Contrôle de l'état général de l'équipement</t>
  </si>
  <si>
    <t>02 - Nettoyage du diffuseur</t>
  </si>
  <si>
    <t>03 - Contrôle de la fixation</t>
  </si>
  <si>
    <t>RECHAUFFEUR TERMINAL</t>
  </si>
  <si>
    <t>VEN-14.1.A</t>
  </si>
  <si>
    <t>SOUFFLAGE EN CAISSON</t>
  </si>
  <si>
    <t>02 - Contrôle des températures de soufflage</t>
  </si>
  <si>
    <t>03 - Contrôle des débits d’air</t>
  </si>
  <si>
    <t>04 - Vérification de l'état et pertes de charge des cellules filtrantes</t>
  </si>
  <si>
    <t>05 - Nettoyage des cellules filtrantes</t>
  </si>
  <si>
    <t>06 - Remplacement des cellules filtrantes</t>
  </si>
  <si>
    <t>07 - Vérification de l'état des manchettes souples de raccordement</t>
  </si>
  <si>
    <t>08 - Contrôle du bon fonctionnement des résistances électriques</t>
  </si>
  <si>
    <t>09 - Contrôle de la rotation libre des volutes</t>
  </si>
  <si>
    <t>10 - Nettoyage complet de l’appareil avec contrôle d’encrassement de la roue</t>
  </si>
  <si>
    <t>11 - Contrôle de la tension et de l’intensité absorbées</t>
  </si>
  <si>
    <t>12 - Contrôle et resserrage des connexions électriques</t>
  </si>
  <si>
    <t>13 - Contrôle des fixations</t>
  </si>
  <si>
    <t>14 - Vérification de l'état des plots anti-vibrations</t>
  </si>
  <si>
    <t>15 - Contrôle des paliers - absence d'échauffement</t>
  </si>
  <si>
    <t>16 - Contrôle, nettoyage et graissage des pièces tournantes</t>
  </si>
  <si>
    <t>ARMOIRE ÉLECTRIQUE</t>
  </si>
  <si>
    <t>ELEC-01.1.A</t>
  </si>
  <si>
    <t>01 - Examen visuel et essais des lampes</t>
  </si>
  <si>
    <t>02 - Contrôle visuel de l’état général de l'équipement</t>
  </si>
  <si>
    <t>03 - Contrôle des borniers de raccordement</t>
  </si>
  <si>
    <t>04 - Contrôle des protections et des sécurités</t>
  </si>
  <si>
    <t>05 - Essai des différentiels et contrôleurs permanent d’isolement</t>
  </si>
  <si>
    <t>06 - Vérification des relais thermiques y compris des réglages</t>
  </si>
  <si>
    <t>07 - Manœuvres de vérification du bon fonctionnement des disjoncteurs et interrupteurs</t>
  </si>
  <si>
    <t>08 - Vérification du fonctionnement des actionneurs</t>
  </si>
  <si>
    <t>09 - Contrôle du fonctionnement des régulateurs</t>
  </si>
  <si>
    <t>10 - Vérification des boucles de régulation</t>
  </si>
  <si>
    <t>11 - Contrôle horloge et programme horaires</t>
  </si>
  <si>
    <t>12 - Contrôle et resserrage des connexions</t>
  </si>
  <si>
    <t>13 - Mesure tension d'alimentation</t>
  </si>
  <si>
    <t>14 - Dépoussiérage de l'armoire</t>
  </si>
  <si>
    <t>15 - Vérification de la présence des schémas électriques</t>
  </si>
  <si>
    <t>16 - Vérification des affichages réglementaires</t>
  </si>
  <si>
    <t>17 - Vérification du verrouillage des coffrets</t>
  </si>
  <si>
    <t>COMPTEUR EAU &amp; ENERGIE</t>
  </si>
  <si>
    <t>MLT-07.2.A</t>
  </si>
  <si>
    <t>01 - Relevés Compteurs :
    01 - Relevé du compteur d'eau et énergie, report sur les tableaux de suivis
    02 - Vérification des consommations selon relevé précédent
    03 - Etablissement des courbes de consommations
    04 - Vérification de l'absence de fuites</t>
  </si>
  <si>
    <t>TGBT</t>
  </si>
  <si>
    <t>ELEC-15.1.A</t>
  </si>
  <si>
    <t>01 - MAINTENANCE</t>
  </si>
  <si>
    <t>01.01 - Consignation de l’installation selon procédure établie préalablement à l’intervention</t>
  </si>
  <si>
    <t>01.02 - Contrôle visuel de l’état général des armoires</t>
  </si>
  <si>
    <t>01.03 - Manœuvres de vérification du bon fonctionnement des disjoncteurs et interrupteurs généraux</t>
  </si>
  <si>
    <t>01.04 - Essai des différentiels et contrôleurs permanent d’isolement</t>
  </si>
  <si>
    <t>01.05 - Essais des prises de courant du local</t>
  </si>
  <si>
    <t>01.06 - Contrôle de mise à la terre de l’installation</t>
  </si>
  <si>
    <t>01.07 - Nettoyage général interne et externe des armoires</t>
  </si>
  <si>
    <t>01.08 - Nettoyage des grilles d’aération et des ventilateurs</t>
  </si>
  <si>
    <t>01.09 - Nettoyage complet du local</t>
  </si>
  <si>
    <t>02 - SECURITE</t>
  </si>
  <si>
    <t>02.01 - Essais de l’éclairage ambiant et des appareils portatifs</t>
  </si>
  <si>
    <t>02.02 - Essais du bloc d’éclairage de sécurité</t>
  </si>
  <si>
    <t>02.03 - Vérification de la présence des schémas électriques</t>
  </si>
  <si>
    <t>02.04 - Vérification des affichages réglementaires</t>
  </si>
  <si>
    <t>02.05 - Vérification du verrouillage des accès et des armoires</t>
  </si>
  <si>
    <t>02.06 - Vérification du serrage des connexions</t>
  </si>
  <si>
    <t>01 - Contrôle du bon fonctionnement général de l'équipement</t>
  </si>
  <si>
    <t>COMPTEUR ELECTRIQUE</t>
  </si>
  <si>
    <t>MLT-07.3.A</t>
  </si>
  <si>
    <t>01 - Relevés Compteurs :
    01 - Relevé du compteur électrique et report sur les tableaux de suivis
    02 - Vérification des consommations selon relevé précédent
    03 - Etablissement des courbes de consommations
    04 - Analyse des consommations selon les années précédente et les DJU</t>
  </si>
  <si>
    <t>MLT-15.1.A</t>
  </si>
  <si>
    <t>ECRAN TV/VIDEOPROJECTEUR</t>
  </si>
  <si>
    <t>GTC</t>
  </si>
  <si>
    <t>CF-12.1.A</t>
  </si>
  <si>
    <t>01 - Contrôle de l’état des alarmes</t>
  </si>
  <si>
    <t>02 - Purge des fichiers</t>
  </si>
  <si>
    <t>03 - Contrôle et nettoyage de l'imprimante</t>
  </si>
  <si>
    <t>04 - Contrôle et nettoyage du clavier</t>
  </si>
  <si>
    <t xml:space="preserve">05 - Contrôle et nettoyage de l’écran </t>
  </si>
  <si>
    <t>06 - Dépoussiérage des équipements électriques</t>
  </si>
  <si>
    <t>07 - Vérification du déclenchement des signalisations</t>
  </si>
  <si>
    <t>08 - Resserrage des connections</t>
  </si>
  <si>
    <t>09 - Contrôle des tensions de sorties</t>
  </si>
  <si>
    <t>10 - Contrôle de l’intégrité du système</t>
  </si>
  <si>
    <t>11 - Test dynamique de l’ensemble des points : 
        11.01 - Entrées / Sorties Analogiques
        11.02 - Entrées / Sorties Logiques</t>
  </si>
  <si>
    <t>12 - Accompagnement du sous-traitant pour une visite type"Constructeur"</t>
  </si>
  <si>
    <t>03 - COMPTEUR ELECTRIQUE</t>
  </si>
  <si>
    <t xml:space="preserve">04 - ECRAN </t>
  </si>
  <si>
    <t>01 - GTC</t>
  </si>
  <si>
    <t>01 - ANALYSE D'EAU RESEAU</t>
  </si>
  <si>
    <t>02 - DISCONNECTEUR</t>
  </si>
  <si>
    <t>03 - CTA DBF</t>
  </si>
  <si>
    <t>03 01 - SECTION FILTRATION</t>
  </si>
  <si>
    <t>03 02 - SECTION MOTEUR VENTILATEUR</t>
  </si>
  <si>
    <t>03 03 - SECTION REGISTRE</t>
  </si>
  <si>
    <t>03 04 - SECTION BATTERIE EG / EC</t>
  </si>
  <si>
    <t>03 05 - SECTION TECHNIQUE</t>
  </si>
  <si>
    <t>03 06 - SECTION ECHANGEUR</t>
  </si>
  <si>
    <t>03 07 - EXTRACTEUR</t>
  </si>
  <si>
    <t>04 - GRILLE D'AIR SOUFLAGE/REJET</t>
  </si>
  <si>
    <t>05 - RECHAUFFEUR TERMINAL</t>
  </si>
  <si>
    <t>06 - ARMOIRE ÉLECTRIQUE</t>
  </si>
  <si>
    <t>07 - COMPTEUR EAU &amp; ENERGIE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</si>
</sst>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"/>
    <numFmt numFmtId="165" formatCode="0.000"/>
    <numFmt numFmtId="166" formatCode="_-* #,##0.00\ [$€]_-;\-* #,##0.00\ [$€]_-;_-* &quot;-&quot;??\ [$€]_-;_-@_-"/>
  </numFmts>
  <fonts count="17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0"/>
      <color theme="0"/>
      <name val="Arial"/>
      <family val="2"/>
    </font>
    <font>
      <b/>
      <u/>
      <sz val="11"/>
      <color rgb="FFFFFFFF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333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tted">
        <color rgb="FFA6A6A6"/>
      </bottom>
      <diagonal/>
    </border>
    <border>
      <left/>
      <right style="double">
        <color indexed="64"/>
      </right>
      <top style="double">
        <color indexed="64"/>
      </top>
      <bottom style="dotted">
        <color rgb="FFA6A6A6"/>
      </bottom>
      <diagonal/>
    </border>
    <border>
      <left/>
      <right style="double">
        <color indexed="64"/>
      </right>
      <top style="dotted">
        <color rgb="FFA6A6A6"/>
      </top>
      <bottom/>
      <diagonal/>
    </border>
    <border>
      <left/>
      <right style="double">
        <color indexed="64"/>
      </right>
      <top style="dotted">
        <color rgb="FFA6A6A6"/>
      </top>
      <bottom style="dotted">
        <color rgb="FFA6A6A6"/>
      </bottom>
      <diagonal/>
    </border>
    <border>
      <left/>
      <right style="double">
        <color indexed="64"/>
      </right>
      <top style="dotted">
        <color rgb="FFA6A6A6"/>
      </top>
      <bottom style="double">
        <color indexed="64"/>
      </bottom>
      <diagonal/>
    </border>
    <border>
      <left style="double">
        <color indexed="64"/>
      </left>
      <right/>
      <top style="dotted">
        <color rgb="FFA6A6A6"/>
      </top>
      <bottom/>
      <diagonal/>
    </border>
    <border>
      <left/>
      <right/>
      <top style="dotted">
        <color rgb="FFA6A6A6"/>
      </top>
      <bottom/>
      <diagonal/>
    </border>
    <border>
      <left style="double">
        <color indexed="64"/>
      </left>
      <right/>
      <top/>
      <bottom style="dotted">
        <color rgb="FFA6A6A6"/>
      </bottom>
      <diagonal/>
    </border>
    <border>
      <left/>
      <right/>
      <top/>
      <bottom style="dotted">
        <color rgb="FFA6A6A6"/>
      </bottom>
      <diagonal/>
    </border>
    <border>
      <left style="double">
        <color indexed="64"/>
      </left>
      <right/>
      <top style="dotted">
        <color rgb="FFA6A6A6"/>
      </top>
      <bottom style="dotted">
        <color rgb="FFA6A6A6"/>
      </bottom>
      <diagonal/>
    </border>
    <border>
      <left/>
      <right/>
      <top style="dotted">
        <color rgb="FFA6A6A6"/>
      </top>
      <bottom style="dotted">
        <color rgb="FFA6A6A6"/>
      </bottom>
      <diagonal/>
    </border>
    <border>
      <left style="double">
        <color indexed="64"/>
      </left>
      <right/>
      <top style="double">
        <color indexed="64"/>
      </top>
      <bottom style="dotted">
        <color rgb="FFA6A6A6"/>
      </bottom>
      <diagonal/>
    </border>
    <border>
      <left/>
      <right/>
      <top style="double">
        <color indexed="64"/>
      </top>
      <bottom style="dotted">
        <color rgb="FFA6A6A6"/>
      </bottom>
      <diagonal/>
    </border>
    <border>
      <left style="double">
        <color indexed="64"/>
      </left>
      <right/>
      <top style="dotted">
        <color rgb="FFA6A6A6"/>
      </top>
      <bottom style="double">
        <color indexed="64"/>
      </bottom>
      <diagonal/>
    </border>
    <border>
      <left/>
      <right/>
      <top style="dotted">
        <color rgb="FFA6A6A6"/>
      </top>
      <bottom style="double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8" fillId="0" borderId="0"/>
  </cellStyleXfs>
  <cellXfs count="117">
    <xf numFmtId="0" fontId="0" fillId="0" borderId="0" xfId="0"/>
    <xf numFmtId="0" fontId="0" fillId="0" borderId="0" xfId="0" applyAlignment="1">
      <alignment horizontal="center"/>
    </xf>
    <xf numFmtId="0" fontId="9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9" fillId="0" borderId="0" xfId="0" applyFont="1"/>
    <xf numFmtId="2" fontId="0" fillId="2" borderId="0" xfId="0" applyNumberFormat="1" applyFill="1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quotePrefix="1" applyAlignment="1">
      <alignment horizontal="center"/>
    </xf>
    <xf numFmtId="4" fontId="9" fillId="0" borderId="0" xfId="0" applyNumberFormat="1" applyFont="1"/>
    <xf numFmtId="0" fontId="9" fillId="0" borderId="5" xfId="0" applyFont="1" applyBorder="1"/>
    <xf numFmtId="3" fontId="9" fillId="0" borderId="0" xfId="0" applyNumberFormat="1" applyFont="1"/>
    <xf numFmtId="165" fontId="9" fillId="0" borderId="0" xfId="0" applyNumberFormat="1" applyFont="1"/>
    <xf numFmtId="164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3" fontId="0" fillId="0" borderId="0" xfId="0" applyNumberFormat="1"/>
    <xf numFmtId="4" fontId="0" fillId="0" borderId="0" xfId="0" applyNumberFormat="1"/>
    <xf numFmtId="0" fontId="3" fillId="0" borderId="0" xfId="0" applyFont="1"/>
    <xf numFmtId="0" fontId="0" fillId="0" borderId="9" xfId="0" quotePrefix="1" applyBorder="1"/>
    <xf numFmtId="0" fontId="3" fillId="0" borderId="0" xfId="0" quotePrefix="1" applyFont="1"/>
    <xf numFmtId="0" fontId="0" fillId="0" borderId="9" xfId="0" applyBorder="1"/>
    <xf numFmtId="0" fontId="0" fillId="0" borderId="10" xfId="0" applyBorder="1"/>
    <xf numFmtId="0" fontId="3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4" fontId="0" fillId="0" borderId="0" xfId="0" applyNumberFormat="1"/>
    <xf numFmtId="4" fontId="0" fillId="3" borderId="0" xfId="0" applyNumberFormat="1" applyFill="1"/>
    <xf numFmtId="0" fontId="0" fillId="3" borderId="0" xfId="0" applyFill="1"/>
    <xf numFmtId="3" fontId="0" fillId="3" borderId="0" xfId="0" applyNumberFormat="1" applyFill="1"/>
    <xf numFmtId="0" fontId="0" fillId="0" borderId="11" xfId="0" applyBorder="1" applyAlignment="1">
      <alignment horizontal="center" vertical="center"/>
    </xf>
    <xf numFmtId="4" fontId="0" fillId="4" borderId="0" xfId="0" applyNumberFormat="1" applyFill="1" applyProtection="1">
      <protection locked="0"/>
    </xf>
    <xf numFmtId="4" fontId="0" fillId="4" borderId="0" xfId="0" applyNumberFormat="1" applyFill="1"/>
    <xf numFmtId="4" fontId="9" fillId="5" borderId="12" xfId="0" applyNumberFormat="1" applyFont="1" applyFill="1" applyBorder="1"/>
    <xf numFmtId="0" fontId="9" fillId="5" borderId="13" xfId="0" applyFont="1" applyFill="1" applyBorder="1"/>
    <xf numFmtId="0" fontId="2" fillId="0" borderId="1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0" fillId="0" borderId="11" xfId="0" applyBorder="1" applyAlignment="1">
      <alignment horizontal="left" vertical="center" wrapText="1"/>
    </xf>
    <xf numFmtId="0" fontId="10" fillId="6" borderId="15" xfId="0" applyFont="1" applyFill="1" applyBorder="1" applyAlignment="1">
      <alignment horizontal="center" vertical="center" wrapText="1"/>
    </xf>
    <xf numFmtId="0" fontId="10" fillId="6" borderId="16" xfId="0" applyFont="1" applyFill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3" fillId="0" borderId="11" xfId="0" applyFont="1" applyBorder="1" applyAlignment="1">
      <alignment horizontal="center" vertical="center"/>
    </xf>
    <xf numFmtId="0" fontId="0" fillId="0" borderId="11" xfId="0" applyBorder="1"/>
    <xf numFmtId="0" fontId="0" fillId="0" borderId="11" xfId="0" applyBorder="1" applyAlignment="1">
      <alignment wrapText="1"/>
    </xf>
    <xf numFmtId="0" fontId="0" fillId="0" borderId="11" xfId="0" applyBorder="1" applyAlignment="1">
      <alignment horizontal="left" wrapText="1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11" fillId="6" borderId="17" xfId="0" applyFont="1" applyFill="1" applyBorder="1" applyAlignment="1">
      <alignment horizontal="justify" vertical="center" wrapText="1"/>
    </xf>
    <xf numFmtId="0" fontId="11" fillId="6" borderId="0" xfId="0" applyFont="1" applyFill="1" applyAlignment="1">
      <alignment horizontal="justify" vertical="center" wrapText="1"/>
    </xf>
    <xf numFmtId="0" fontId="12" fillId="7" borderId="11" xfId="0" applyFont="1" applyFill="1" applyBorder="1" applyAlignment="1">
      <alignment horizontal="center" vertical="center"/>
    </xf>
    <xf numFmtId="0" fontId="12" fillId="7" borderId="11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" fillId="0" borderId="11" xfId="0" applyFont="1" applyBorder="1"/>
    <xf numFmtId="0" fontId="3" fillId="0" borderId="11" xfId="0" applyFont="1" applyBorder="1" applyAlignment="1">
      <alignment wrapText="1"/>
    </xf>
    <xf numFmtId="0" fontId="0" fillId="5" borderId="0" xfId="0" applyFill="1"/>
    <xf numFmtId="0" fontId="2" fillId="8" borderId="16" xfId="0" applyFont="1" applyFill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14" fillId="0" borderId="23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5" fillId="6" borderId="21" xfId="0" applyFont="1" applyFill="1" applyBorder="1" applyAlignment="1">
      <alignment horizontal="center" vertical="center" wrapText="1"/>
    </xf>
    <xf numFmtId="0" fontId="15" fillId="6" borderId="22" xfId="0" applyFont="1" applyFill="1" applyBorder="1" applyAlignment="1">
      <alignment horizontal="center" vertical="center" wrapText="1"/>
    </xf>
    <xf numFmtId="0" fontId="15" fillId="6" borderId="16" xfId="0" applyFont="1" applyFill="1" applyBorder="1" applyAlignment="1">
      <alignment horizontal="center" vertical="center" wrapText="1"/>
    </xf>
    <xf numFmtId="0" fontId="2" fillId="0" borderId="37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center" wrapText="1"/>
    </xf>
    <xf numFmtId="0" fontId="5" fillId="0" borderId="32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0" fontId="16" fillId="5" borderId="0" xfId="0" applyFont="1" applyFill="1" applyAlignment="1">
      <alignment horizontal="center"/>
    </xf>
    <xf numFmtId="0" fontId="11" fillId="6" borderId="17" xfId="0" applyFont="1" applyFill="1" applyBorder="1" applyAlignment="1">
      <alignment horizontal="justify" vertical="center" wrapText="1"/>
    </xf>
    <xf numFmtId="0" fontId="11" fillId="6" borderId="15" xfId="0" applyFont="1" applyFill="1" applyBorder="1" applyAlignment="1">
      <alignment horizontal="justify" vertical="center" wrapText="1"/>
    </xf>
    <xf numFmtId="0" fontId="13" fillId="6" borderId="23" xfId="0" applyFont="1" applyFill="1" applyBorder="1" applyAlignment="1">
      <alignment horizontal="justify" vertical="center" wrapText="1"/>
    </xf>
    <xf numFmtId="0" fontId="13" fillId="6" borderId="24" xfId="0" applyFont="1" applyFill="1" applyBorder="1" applyAlignment="1">
      <alignment horizontal="justify" vertical="center" wrapText="1"/>
    </xf>
    <xf numFmtId="0" fontId="13" fillId="6" borderId="25" xfId="0" applyFont="1" applyFill="1" applyBorder="1" applyAlignment="1">
      <alignment horizontal="justify" vertical="center" wrapText="1"/>
    </xf>
    <xf numFmtId="0" fontId="11" fillId="6" borderId="0" xfId="0" applyFont="1" applyFill="1" applyAlignment="1">
      <alignment horizontal="justify" vertical="center" wrapText="1"/>
    </xf>
    <xf numFmtId="0" fontId="3" fillId="0" borderId="31" xfId="0" applyFont="1" applyBorder="1" applyAlignment="1">
      <alignment horizontal="justify" vertical="center" wrapText="1"/>
    </xf>
    <xf numFmtId="0" fontId="3" fillId="0" borderId="32" xfId="0" applyFont="1" applyBorder="1" applyAlignment="1">
      <alignment horizontal="justify" vertical="center" wrapText="1"/>
    </xf>
    <xf numFmtId="0" fontId="3" fillId="0" borderId="28" xfId="0" applyFont="1" applyBorder="1" applyAlignment="1">
      <alignment horizontal="justify" vertical="center" wrapText="1"/>
    </xf>
    <xf numFmtId="0" fontId="11" fillId="6" borderId="19" xfId="0" applyFont="1" applyFill="1" applyBorder="1" applyAlignment="1">
      <alignment horizontal="justify" vertical="center" wrapText="1"/>
    </xf>
    <xf numFmtId="0" fontId="11" fillId="6" borderId="20" xfId="0" applyFont="1" applyFill="1" applyBorder="1" applyAlignment="1">
      <alignment horizontal="justify" vertical="center" wrapText="1"/>
    </xf>
    <xf numFmtId="0" fontId="11" fillId="6" borderId="14" xfId="0" applyFont="1" applyFill="1" applyBorder="1" applyAlignment="1">
      <alignment horizontal="justify" vertical="center" wrapText="1"/>
    </xf>
    <xf numFmtId="0" fontId="7" fillId="8" borderId="18" xfId="0" applyFont="1" applyFill="1" applyBorder="1" applyAlignment="1">
      <alignment horizontal="left" vertical="center" wrapText="1"/>
    </xf>
    <xf numFmtId="0" fontId="3" fillId="0" borderId="33" xfId="0" applyFont="1" applyBorder="1" applyAlignment="1">
      <alignment horizontal="justify" vertical="center" wrapText="1"/>
    </xf>
    <xf numFmtId="0" fontId="3" fillId="0" borderId="34" xfId="0" applyFont="1" applyBorder="1" applyAlignment="1">
      <alignment horizontal="justify" vertical="center" wrapText="1"/>
    </xf>
    <xf numFmtId="0" fontId="3" fillId="0" borderId="26" xfId="0" applyFont="1" applyBorder="1" applyAlignment="1">
      <alignment horizontal="justify" vertical="center" wrapText="1"/>
    </xf>
    <xf numFmtId="0" fontId="3" fillId="0" borderId="35" xfId="0" applyFont="1" applyBorder="1" applyAlignment="1">
      <alignment horizontal="justify" vertical="center" wrapText="1"/>
    </xf>
    <xf numFmtId="0" fontId="3" fillId="0" borderId="36" xfId="0" applyFont="1" applyBorder="1" applyAlignment="1">
      <alignment horizontal="justify" vertical="center" wrapText="1"/>
    </xf>
    <xf numFmtId="0" fontId="3" fillId="0" borderId="29" xfId="0" applyFont="1" applyBorder="1" applyAlignment="1">
      <alignment horizontal="justify" vertical="center" wrapText="1"/>
    </xf>
    <xf numFmtId="0" fontId="6" fillId="0" borderId="21" xfId="0" applyFont="1" applyBorder="1" applyAlignment="1">
      <alignment horizontal="justify" vertical="center" wrapText="1"/>
    </xf>
    <xf numFmtId="0" fontId="6" fillId="0" borderId="22" xfId="0" applyFont="1" applyBorder="1" applyAlignment="1">
      <alignment horizontal="justify" vertical="center" wrapText="1"/>
    </xf>
    <xf numFmtId="0" fontId="6" fillId="0" borderId="16" xfId="0" applyFont="1" applyBorder="1" applyAlignment="1">
      <alignment horizontal="justify" vertical="center" wrapText="1"/>
    </xf>
    <xf numFmtId="0" fontId="2" fillId="8" borderId="21" xfId="0" applyFont="1" applyFill="1" applyBorder="1" applyAlignment="1">
      <alignment horizontal="left" vertical="center" wrapText="1"/>
    </xf>
    <xf numFmtId="0" fontId="2" fillId="8" borderId="22" xfId="0" applyFont="1" applyFill="1" applyBorder="1" applyAlignment="1">
      <alignment horizontal="left" vertical="center" wrapText="1"/>
    </xf>
    <xf numFmtId="0" fontId="2" fillId="8" borderId="16" xfId="0" applyFont="1" applyFill="1" applyBorder="1" applyAlignment="1">
      <alignment horizontal="left" vertical="center" wrapText="1"/>
    </xf>
    <xf numFmtId="0" fontId="5" fillId="0" borderId="33" xfId="0" applyFont="1" applyBorder="1" applyAlignment="1">
      <alignment horizontal="left" vertical="center" wrapText="1"/>
    </xf>
    <xf numFmtId="0" fontId="5" fillId="0" borderId="34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justify" vertical="center" wrapText="1"/>
    </xf>
    <xf numFmtId="0" fontId="3" fillId="0" borderId="40" xfId="0" applyFont="1" applyBorder="1" applyAlignment="1">
      <alignment horizontal="justify" vertical="center" wrapText="1"/>
    </xf>
    <xf numFmtId="0" fontId="3" fillId="0" borderId="30" xfId="0" applyFont="1" applyBorder="1" applyAlignment="1">
      <alignment horizontal="justify" vertical="center" wrapText="1"/>
    </xf>
    <xf numFmtId="0" fontId="5" fillId="0" borderId="2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</cellXfs>
  <cellStyles count="5">
    <cellStyle name="Euro" xfId="1"/>
    <cellStyle name="Euro 2" xfId="2"/>
    <cellStyle name="Normal" xfId="0" builtinId="0"/>
    <cellStyle name="Normal 2" xfId="3"/>
    <cellStyle name="Normal 3" xfId="4"/>
  </cellStyles>
  <dxfs count="35"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NTP5363\Travail@THE\Environnement\Maintenance\CONTRATS\CONTRAT%20CLIM\TRANSMIS\ACE%20-%20MERIAL\Note%20de%20calcul%20ACE%20MERI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NTP5363\Travail@THE\Environnement\Maintenance\CONTRATS\CONTRAT%20CLIM\TRANSMIS\@%20Transmi%20en%202014%20mais%20en%20cour%20sur%202015\HOTEL%20MERCURE%20BEAUNE\Note%20de%20calcul%20Mercure%20BEAUNE%20v5%20du%2011-02-20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NTP5363\Travail@THE\Environnement\Maintenance\-%20RESP.%20D'AFFAIRES\-%20FREDERIC%20-\@%20GG%20le%20plus%20beau\Gammes%20d'actions%20TTE%20GMA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24"/>
      <sheetName val="PV détaillé"/>
      <sheetName val="TOTAL"/>
      <sheetName val="CTA"/>
      <sheetName val="FILTRE CTA"/>
      <sheetName val="ACC SALLE BLANCHE"/>
      <sheetName val="FILTRE SALLE BLANCHE"/>
      <sheetName val="CORRECTIF"/>
      <sheetName val="..."/>
      <sheetName val="Bases"/>
      <sheetName val="TABLEAU DE PRIX"/>
      <sheetName val="LISTE MATERIEL"/>
      <sheetName val="GAMME CONTRA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 détaillé"/>
      <sheetName val="TOTAL"/>
      <sheetName val="CLIMATISATION"/>
      <sheetName val="CHAUFFAGE"/>
      <sheetName val="VENTILATION "/>
      <sheetName val="PLOMBERIE"/>
      <sheetName val="..."/>
      <sheetName val="Bases"/>
      <sheetName val="CORRECTIF"/>
      <sheetName val="ELECTRICITE"/>
      <sheetName val="THERMOGRAPHIE"/>
      <sheetName val="TABLEAU DE PRIX"/>
      <sheetName val="FILTRE"/>
      <sheetName val="BA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mme - Actions"/>
      <sheetName val="Gamme"/>
      <sheetName val="Gamme (2)"/>
      <sheetName val="Feuil3"/>
      <sheetName val="Feuil2"/>
      <sheetName val="LISTE MATERIEL"/>
      <sheetName val="MATERIEL"/>
      <sheetName val="SAISI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L49"/>
  <sheetViews>
    <sheetView view="pageBreakPreview" zoomScale="60" zoomScaleNormal="100" workbookViewId="0">
      <selection activeCell="G17" sqref="G17"/>
    </sheetView>
  </sheetViews>
  <sheetFormatPr baseColWidth="10" defaultColWidth="11.44140625" defaultRowHeight="13.2" x14ac:dyDescent="0.25"/>
  <cols>
    <col min="1" max="1" width="3.6640625" customWidth="1"/>
    <col min="3" max="3" width="16" customWidth="1"/>
    <col min="5" max="5" width="16.109375" customWidth="1"/>
    <col min="7" max="7" width="12.44140625" customWidth="1"/>
    <col min="8" max="8" width="5.6640625" customWidth="1"/>
    <col min="11" max="11" width="13.44140625" customWidth="1"/>
    <col min="12" max="12" width="15.33203125" bestFit="1" customWidth="1"/>
  </cols>
  <sheetData>
    <row r="1" spans="1:10" ht="14.4" x14ac:dyDescent="0.3">
      <c r="A1" s="2" t="s">
        <v>0</v>
      </c>
      <c r="B1" s="3"/>
      <c r="C1" s="3"/>
      <c r="D1" s="3"/>
      <c r="E1" s="3"/>
      <c r="F1" s="3"/>
      <c r="G1" s="3"/>
      <c r="H1" s="3"/>
    </row>
    <row r="3" spans="1:10" ht="14.4" x14ac:dyDescent="0.3">
      <c r="B3" s="4" t="s">
        <v>1</v>
      </c>
    </row>
    <row r="6" spans="1:10" x14ac:dyDescent="0.25">
      <c r="B6" t="s">
        <v>2</v>
      </c>
      <c r="E6" s="5" t="e">
        <f>#REF!</f>
        <v>#REF!</v>
      </c>
      <c r="F6" t="s">
        <v>3</v>
      </c>
      <c r="G6" t="s">
        <v>4</v>
      </c>
    </row>
    <row r="8" spans="1:10" x14ac:dyDescent="0.25">
      <c r="B8" t="s">
        <v>5</v>
      </c>
      <c r="E8" s="5" t="e">
        <f>#REF!</f>
        <v>#REF!</v>
      </c>
      <c r="F8" t="s">
        <v>3</v>
      </c>
      <c r="G8" t="s">
        <v>6</v>
      </c>
    </row>
    <row r="10" spans="1:10" x14ac:dyDescent="0.25">
      <c r="B10" s="22" t="s">
        <v>7</v>
      </c>
      <c r="E10" s="5" t="e">
        <f>#REF!</f>
        <v>#REF!</v>
      </c>
      <c r="F10" t="s">
        <v>3</v>
      </c>
      <c r="G10" s="22" t="s">
        <v>8</v>
      </c>
    </row>
    <row r="12" spans="1:10" x14ac:dyDescent="0.25">
      <c r="B12" t="s">
        <v>9</v>
      </c>
    </row>
    <row r="13" spans="1:10" x14ac:dyDescent="0.25">
      <c r="J13" s="29"/>
    </row>
    <row r="14" spans="1:10" x14ac:dyDescent="0.25">
      <c r="C14" t="s">
        <v>10</v>
      </c>
      <c r="E14" s="34" t="e">
        <f>#REF!+#REF!</f>
        <v>#REF!</v>
      </c>
      <c r="F14" t="s">
        <v>11</v>
      </c>
    </row>
    <row r="15" spans="1:10" x14ac:dyDescent="0.25">
      <c r="E15" s="30"/>
    </row>
    <row r="16" spans="1:10" x14ac:dyDescent="0.25">
      <c r="C16" t="s">
        <v>12</v>
      </c>
      <c r="E16" s="34" t="e">
        <f>#REF!+#REF!</f>
        <v>#REF!</v>
      </c>
      <c r="F16" t="s">
        <v>11</v>
      </c>
    </row>
    <row r="17" spans="1:10" x14ac:dyDescent="0.25">
      <c r="E17" s="30"/>
    </row>
    <row r="18" spans="1:10" x14ac:dyDescent="0.25">
      <c r="C18" t="s">
        <v>13</v>
      </c>
      <c r="E18" s="34" t="e">
        <f>#REF!+#REF!+#REF!+#REF!+#REF!+#REF!</f>
        <v>#REF!</v>
      </c>
      <c r="F18" t="s">
        <v>11</v>
      </c>
    </row>
    <row r="19" spans="1:10" x14ac:dyDescent="0.25">
      <c r="E19" s="30"/>
    </row>
    <row r="20" spans="1:10" x14ac:dyDescent="0.25">
      <c r="C20" t="s">
        <v>14</v>
      </c>
      <c r="E20" s="34" t="e">
        <f>#REF!+#REF!+#REF!</f>
        <v>#REF!</v>
      </c>
      <c r="F20" t="s">
        <v>11</v>
      </c>
    </row>
    <row r="21" spans="1:10" x14ac:dyDescent="0.25">
      <c r="E21" s="30"/>
    </row>
    <row r="22" spans="1:10" x14ac:dyDescent="0.25">
      <c r="C22" t="s">
        <v>15</v>
      </c>
      <c r="E22" s="34" t="e">
        <f>#REF!+#REF!</f>
        <v>#REF!</v>
      </c>
      <c r="F22" t="s">
        <v>11</v>
      </c>
    </row>
    <row r="23" spans="1:10" x14ac:dyDescent="0.25">
      <c r="E23" s="30"/>
    </row>
    <row r="24" spans="1:10" x14ac:dyDescent="0.25">
      <c r="C24" t="s">
        <v>16</v>
      </c>
      <c r="E24" s="34" t="e">
        <f>#REF!</f>
        <v>#REF!</v>
      </c>
      <c r="F24" t="s">
        <v>11</v>
      </c>
    </row>
    <row r="25" spans="1:10" x14ac:dyDescent="0.25">
      <c r="E25" s="30"/>
    </row>
    <row r="26" spans="1:10" x14ac:dyDescent="0.25">
      <c r="E26" s="31"/>
    </row>
    <row r="27" spans="1:10" x14ac:dyDescent="0.25">
      <c r="C27" t="s">
        <v>17</v>
      </c>
      <c r="E27" s="35" t="e">
        <f>E14+E16+E18+E20+E22+E24</f>
        <v>#REF!</v>
      </c>
      <c r="F27" t="s">
        <v>11</v>
      </c>
      <c r="G27" t="s">
        <v>18</v>
      </c>
    </row>
    <row r="28" spans="1:10" x14ac:dyDescent="0.25">
      <c r="E28" s="32"/>
    </row>
    <row r="29" spans="1:10" x14ac:dyDescent="0.25">
      <c r="C29" s="22" t="s">
        <v>19</v>
      </c>
      <c r="E29" s="34" t="e">
        <f>#REF!</f>
        <v>#REF!</v>
      </c>
      <c r="F29" t="s">
        <v>11</v>
      </c>
      <c r="G29" t="s">
        <v>20</v>
      </c>
    </row>
    <row r="30" spans="1:10" ht="13.8" thickBot="1" x14ac:dyDescent="0.3"/>
    <row r="31" spans="1:10" x14ac:dyDescent="0.25">
      <c r="A31" s="6"/>
      <c r="B31" s="7"/>
      <c r="C31" s="7"/>
      <c r="D31" s="7"/>
      <c r="E31" s="7"/>
      <c r="F31" s="7"/>
      <c r="G31" s="7"/>
      <c r="H31" s="8"/>
    </row>
    <row r="32" spans="1:10" ht="28.5" customHeight="1" x14ac:dyDescent="0.3">
      <c r="A32" s="9"/>
      <c r="B32" s="66" t="s">
        <v>21</v>
      </c>
      <c r="C32" s="66"/>
      <c r="D32" s="23"/>
      <c r="E32" s="23" t="s">
        <v>22</v>
      </c>
      <c r="F32" s="11" t="s">
        <v>23</v>
      </c>
      <c r="G32" s="12" t="e">
        <f>-E27/((E6/100)+(E8/100)-1)</f>
        <v>#REF!</v>
      </c>
      <c r="H32" s="13" t="s">
        <v>11</v>
      </c>
      <c r="J32" s="21"/>
    </row>
    <row r="33" spans="1:12" x14ac:dyDescent="0.25">
      <c r="A33" s="9"/>
      <c r="D33" t="s">
        <v>24</v>
      </c>
      <c r="H33" s="10"/>
    </row>
    <row r="34" spans="1:12" x14ac:dyDescent="0.25">
      <c r="A34" s="9"/>
      <c r="F34" s="27" t="s">
        <v>25</v>
      </c>
      <c r="H34" s="10"/>
    </row>
    <row r="35" spans="1:12" x14ac:dyDescent="0.25">
      <c r="A35" s="9"/>
      <c r="H35" s="10"/>
    </row>
    <row r="36" spans="1:12" ht="14.4" x14ac:dyDescent="0.3">
      <c r="A36" s="9"/>
      <c r="B36" s="4" t="s">
        <v>26</v>
      </c>
      <c r="D36" s="24" t="s">
        <v>27</v>
      </c>
      <c r="F36" s="11" t="s">
        <v>23</v>
      </c>
      <c r="G36" s="12" t="e">
        <f>E29*(1+(E10/100))*(1+(E6/100))</f>
        <v>#REF!</v>
      </c>
      <c r="H36" s="13" t="s">
        <v>11</v>
      </c>
    </row>
    <row r="37" spans="1:12" x14ac:dyDescent="0.25">
      <c r="A37" s="9"/>
      <c r="F37" s="25"/>
      <c r="G37" s="25"/>
      <c r="H37" s="26"/>
    </row>
    <row r="38" spans="1:12" ht="13.8" thickBot="1" x14ac:dyDescent="0.3">
      <c r="A38" s="9"/>
      <c r="H38" s="10"/>
    </row>
    <row r="39" spans="1:12" ht="15" thickBot="1" x14ac:dyDescent="0.35">
      <c r="A39" s="9"/>
      <c r="B39" s="4" t="s">
        <v>28</v>
      </c>
      <c r="F39" s="11" t="s">
        <v>23</v>
      </c>
      <c r="G39" s="36" t="e">
        <f>G32+G36</f>
        <v>#REF!</v>
      </c>
      <c r="H39" s="37" t="s">
        <v>11</v>
      </c>
      <c r="J39" s="12"/>
      <c r="K39" s="21"/>
      <c r="L39" s="21"/>
    </row>
    <row r="40" spans="1:12" x14ac:dyDescent="0.25">
      <c r="A40" s="9"/>
      <c r="H40" s="10"/>
    </row>
    <row r="41" spans="1:12" ht="14.4" x14ac:dyDescent="0.3">
      <c r="A41" s="9"/>
      <c r="B41" s="4" t="s">
        <v>29</v>
      </c>
      <c r="C41" s="14" t="e">
        <f>G32-(E27/(1-(E8/100)))+G36-(E29*(1+E10/100))</f>
        <v>#REF!</v>
      </c>
      <c r="D41" s="4" t="s">
        <v>11</v>
      </c>
      <c r="H41" s="10"/>
    </row>
    <row r="42" spans="1:12" x14ac:dyDescent="0.25">
      <c r="A42" s="9"/>
      <c r="H42" s="10"/>
    </row>
    <row r="43" spans="1:12" ht="14.4" x14ac:dyDescent="0.3">
      <c r="A43" s="9"/>
      <c r="B43" s="4" t="s">
        <v>30</v>
      </c>
      <c r="C43" s="15" t="e">
        <f>(G32/(E27+(G32*E8/100)))</f>
        <v>#REF!</v>
      </c>
      <c r="D43" s="16"/>
      <c r="H43" s="10"/>
    </row>
    <row r="44" spans="1:12" x14ac:dyDescent="0.25">
      <c r="A44" s="9"/>
      <c r="H44" s="10"/>
    </row>
    <row r="45" spans="1:12" x14ac:dyDescent="0.25">
      <c r="A45" s="9"/>
      <c r="B45" t="s">
        <v>31</v>
      </c>
      <c r="E45" s="28" t="e">
        <f>G39/(E27+E29)</f>
        <v>#REF!</v>
      </c>
      <c r="H45" s="10"/>
    </row>
    <row r="46" spans="1:12" ht="13.8" thickBot="1" x14ac:dyDescent="0.3">
      <c r="A46" s="17"/>
      <c r="B46" s="18"/>
      <c r="C46" s="18"/>
      <c r="D46" s="18"/>
      <c r="E46" s="18"/>
      <c r="F46" s="18"/>
      <c r="G46" s="18"/>
      <c r="H46" s="19"/>
    </row>
    <row r="49" spans="3:3" x14ac:dyDescent="0.25">
      <c r="C49" s="20"/>
    </row>
  </sheetData>
  <mergeCells count="1">
    <mergeCell ref="B32:C3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S23"/>
  <sheetViews>
    <sheetView tabSelected="1" view="pageBreakPreview" topLeftCell="E1" zoomScale="60" zoomScaleNormal="70" workbookViewId="0">
      <selection activeCell="E1" sqref="E1:E1048576"/>
    </sheetView>
  </sheetViews>
  <sheetFormatPr baseColWidth="10" defaultColWidth="8.88671875" defaultRowHeight="13.2" x14ac:dyDescent="0.25"/>
  <cols>
    <col min="1" max="1" width="34.44140625" hidden="1" customWidth="1"/>
    <col min="2" max="2" width="10" hidden="1" customWidth="1"/>
    <col min="3" max="3" width="58.33203125" style="46" hidden="1" customWidth="1"/>
    <col min="4" max="4" width="7" style="1" hidden="1" customWidth="1"/>
    <col min="5" max="5" width="2.77734375" customWidth="1"/>
    <col min="6" max="6" width="16.109375" customWidth="1"/>
    <col min="7" max="7" width="18.109375" customWidth="1"/>
    <col min="8" max="8" width="21.44140625" customWidth="1"/>
    <col min="9" max="14" width="4.33203125" customWidth="1"/>
    <col min="15" max="15" width="4.44140625" customWidth="1"/>
    <col min="16" max="18" width="4.33203125" customWidth="1"/>
    <col min="19" max="19" width="8.5546875" customWidth="1"/>
    <col min="20" max="256" width="11.44140625" customWidth="1"/>
  </cols>
  <sheetData>
    <row r="2" spans="1:19" ht="15.6" x14ac:dyDescent="0.3">
      <c r="B2" s="64"/>
      <c r="C2" s="64"/>
      <c r="D2" s="64"/>
      <c r="F2" s="82" t="s">
        <v>32</v>
      </c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</row>
    <row r="3" spans="1:19" ht="13.8" thickBot="1" x14ac:dyDescent="0.3"/>
    <row r="4" spans="1:19" ht="16.8" thickTop="1" thickBot="1" x14ac:dyDescent="0.3">
      <c r="F4" s="67" t="s">
        <v>33</v>
      </c>
      <c r="G4" s="68"/>
      <c r="H4" s="69"/>
      <c r="I4" s="73" t="s">
        <v>34</v>
      </c>
      <c r="J4" s="74"/>
      <c r="K4" s="74"/>
      <c r="L4" s="74"/>
      <c r="M4" s="74"/>
      <c r="N4" s="74"/>
      <c r="O4" s="74"/>
      <c r="P4" s="74"/>
      <c r="Q4" s="74"/>
      <c r="R4" s="74"/>
      <c r="S4" s="75"/>
    </row>
    <row r="5" spans="1:19" ht="15" thickTop="1" thickBot="1" x14ac:dyDescent="0.3">
      <c r="F5" s="70"/>
      <c r="G5" s="71"/>
      <c r="H5" s="72"/>
      <c r="I5" s="42" t="s">
        <v>35</v>
      </c>
      <c r="J5" s="43" t="s">
        <v>36</v>
      </c>
      <c r="K5" s="42" t="s">
        <v>37</v>
      </c>
      <c r="L5" s="42" t="s">
        <v>38</v>
      </c>
      <c r="M5" s="42" t="s">
        <v>39</v>
      </c>
      <c r="N5" s="42" t="s">
        <v>40</v>
      </c>
      <c r="O5" s="43" t="s">
        <v>41</v>
      </c>
      <c r="P5" s="42" t="s">
        <v>42</v>
      </c>
      <c r="Q5" s="42" t="s">
        <v>43</v>
      </c>
      <c r="R5" s="42" t="s">
        <v>44</v>
      </c>
      <c r="S5" s="42" t="s">
        <v>45</v>
      </c>
    </row>
    <row r="6" spans="1:19" ht="13.8" thickTop="1" x14ac:dyDescent="0.25">
      <c r="A6" s="56" t="s">
        <v>46</v>
      </c>
      <c r="B6" s="56" t="s">
        <v>47</v>
      </c>
      <c r="C6" s="57" t="s">
        <v>48</v>
      </c>
      <c r="D6" s="56" t="s">
        <v>49</v>
      </c>
      <c r="F6" s="76" t="s">
        <v>50</v>
      </c>
      <c r="G6" s="77"/>
      <c r="H6" s="78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</row>
    <row r="7" spans="1:19" ht="13.8" thickBot="1" x14ac:dyDescent="0.3">
      <c r="A7" s="33"/>
      <c r="B7" s="33"/>
      <c r="C7" s="41"/>
      <c r="D7" s="53"/>
      <c r="F7" s="79" t="s">
        <v>51</v>
      </c>
      <c r="G7" s="80"/>
      <c r="H7" s="81"/>
      <c r="I7" s="38"/>
      <c r="J7" s="44"/>
      <c r="K7" s="38"/>
      <c r="L7" s="38"/>
      <c r="M7" s="38"/>
      <c r="N7" s="38"/>
      <c r="O7" s="44"/>
      <c r="P7" s="38"/>
      <c r="Q7" s="38"/>
      <c r="R7" s="38"/>
      <c r="S7" s="38"/>
    </row>
    <row r="8" spans="1:19" ht="18.75" customHeight="1" thickTop="1" thickBot="1" x14ac:dyDescent="0.3">
      <c r="A8" s="33"/>
      <c r="B8" s="33"/>
      <c r="C8" s="51" t="s">
        <v>52</v>
      </c>
      <c r="D8" s="53"/>
      <c r="F8" s="95" t="s">
        <v>52</v>
      </c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</row>
    <row r="9" spans="1:19" ht="53.4" thickTop="1" x14ac:dyDescent="0.25">
      <c r="A9" s="33"/>
      <c r="B9" s="33"/>
      <c r="C9" s="51" t="s">
        <v>53</v>
      </c>
      <c r="D9" s="47" t="s">
        <v>36</v>
      </c>
      <c r="F9" s="96" t="s">
        <v>53</v>
      </c>
      <c r="G9" s="97"/>
      <c r="H9" s="98"/>
      <c r="I9" s="39" t="s">
        <v>54</v>
      </c>
      <c r="J9" s="39" t="s">
        <v>55</v>
      </c>
      <c r="K9" s="39" t="s">
        <v>54</v>
      </c>
      <c r="L9" s="39" t="s">
        <v>54</v>
      </c>
      <c r="M9" s="39" t="s">
        <v>54</v>
      </c>
      <c r="N9" s="39" t="s">
        <v>54</v>
      </c>
      <c r="O9" s="39" t="s">
        <v>54</v>
      </c>
      <c r="P9" s="39" t="s">
        <v>54</v>
      </c>
      <c r="Q9" s="39" t="s">
        <v>54</v>
      </c>
      <c r="R9" s="39" t="s">
        <v>54</v>
      </c>
      <c r="S9" s="39"/>
    </row>
    <row r="10" spans="1:19" ht="66" x14ac:dyDescent="0.25">
      <c r="A10" s="33"/>
      <c r="B10" s="33"/>
      <c r="C10" s="51" t="s">
        <v>56</v>
      </c>
      <c r="D10" s="47" t="s">
        <v>36</v>
      </c>
      <c r="F10" s="99" t="s">
        <v>56</v>
      </c>
      <c r="G10" s="100"/>
      <c r="H10" s="101"/>
      <c r="I10" s="39" t="s">
        <v>54</v>
      </c>
      <c r="J10" s="45" t="s">
        <v>55</v>
      </c>
      <c r="K10" s="39" t="s">
        <v>54</v>
      </c>
      <c r="L10" s="39" t="s">
        <v>54</v>
      </c>
      <c r="M10" s="39" t="s">
        <v>54</v>
      </c>
      <c r="N10" s="39" t="s">
        <v>54</v>
      </c>
      <c r="O10" s="45" t="s">
        <v>54</v>
      </c>
      <c r="P10" s="39" t="s">
        <v>54</v>
      </c>
      <c r="Q10" s="39" t="s">
        <v>54</v>
      </c>
      <c r="R10" s="39" t="s">
        <v>54</v>
      </c>
      <c r="S10" s="39"/>
    </row>
    <row r="11" spans="1:19" ht="26.4" x14ac:dyDescent="0.25">
      <c r="A11" s="33"/>
      <c r="B11" s="33"/>
      <c r="C11" s="51" t="s">
        <v>57</v>
      </c>
      <c r="D11" s="47" t="s">
        <v>36</v>
      </c>
      <c r="F11" s="99" t="s">
        <v>57</v>
      </c>
      <c r="G11" s="100"/>
      <c r="H11" s="101"/>
      <c r="I11" s="39" t="s">
        <v>54</v>
      </c>
      <c r="J11" s="45" t="s">
        <v>55</v>
      </c>
      <c r="K11" s="39" t="s">
        <v>54</v>
      </c>
      <c r="L11" s="39" t="s">
        <v>54</v>
      </c>
      <c r="M11" s="39" t="s">
        <v>54</v>
      </c>
      <c r="N11" s="39" t="s">
        <v>54</v>
      </c>
      <c r="O11" s="45" t="s">
        <v>54</v>
      </c>
      <c r="P11" s="39" t="s">
        <v>54</v>
      </c>
      <c r="Q11" s="39" t="s">
        <v>54</v>
      </c>
      <c r="R11" s="39" t="s">
        <v>54</v>
      </c>
      <c r="S11" s="39"/>
    </row>
    <row r="12" spans="1:19" ht="79.2" x14ac:dyDescent="0.25">
      <c r="A12" s="33"/>
      <c r="B12" s="33"/>
      <c r="C12" s="51" t="s">
        <v>58</v>
      </c>
      <c r="D12" s="47" t="s">
        <v>36</v>
      </c>
      <c r="F12" s="89" t="s">
        <v>58</v>
      </c>
      <c r="G12" s="90"/>
      <c r="H12" s="91"/>
      <c r="I12" s="39" t="s">
        <v>54</v>
      </c>
      <c r="J12" s="45" t="s">
        <v>55</v>
      </c>
      <c r="K12" s="39" t="s">
        <v>54</v>
      </c>
      <c r="L12" s="39" t="s">
        <v>54</v>
      </c>
      <c r="M12" s="39" t="s">
        <v>54</v>
      </c>
      <c r="N12" s="39" t="s">
        <v>54</v>
      </c>
      <c r="O12" s="45" t="s">
        <v>54</v>
      </c>
      <c r="P12" s="39" t="s">
        <v>54</v>
      </c>
      <c r="Q12" s="39" t="s">
        <v>54</v>
      </c>
      <c r="R12" s="39" t="s">
        <v>54</v>
      </c>
      <c r="S12" s="39"/>
    </row>
    <row r="13" spans="1:19" ht="26.4" x14ac:dyDescent="0.25">
      <c r="A13" s="33"/>
      <c r="B13" s="33"/>
      <c r="C13" s="51" t="s">
        <v>59</v>
      </c>
      <c r="D13" s="47" t="s">
        <v>36</v>
      </c>
      <c r="F13" s="89" t="s">
        <v>59</v>
      </c>
      <c r="G13" s="90"/>
      <c r="H13" s="91"/>
      <c r="I13" s="39" t="s">
        <v>54</v>
      </c>
      <c r="J13" s="45" t="s">
        <v>55</v>
      </c>
      <c r="K13" s="39" t="s">
        <v>54</v>
      </c>
      <c r="L13" s="39" t="s">
        <v>54</v>
      </c>
      <c r="M13" s="39" t="s">
        <v>54</v>
      </c>
      <c r="N13" s="39" t="s">
        <v>54</v>
      </c>
      <c r="O13" s="45" t="s">
        <v>54</v>
      </c>
      <c r="P13" s="39" t="s">
        <v>54</v>
      </c>
      <c r="Q13" s="39" t="s">
        <v>54</v>
      </c>
      <c r="R13" s="39" t="s">
        <v>54</v>
      </c>
      <c r="S13" s="39"/>
    </row>
    <row r="14" spans="1:19" ht="82.2" customHeight="1" x14ac:dyDescent="0.25">
      <c r="A14" s="33"/>
      <c r="B14" s="33"/>
      <c r="C14" s="51" t="s">
        <v>60</v>
      </c>
      <c r="D14" s="47" t="s">
        <v>36</v>
      </c>
      <c r="F14" s="89" t="s">
        <v>60</v>
      </c>
      <c r="G14" s="90"/>
      <c r="H14" s="91"/>
      <c r="I14" s="39" t="s">
        <v>54</v>
      </c>
      <c r="J14" s="45" t="s">
        <v>55</v>
      </c>
      <c r="K14" s="39" t="s">
        <v>54</v>
      </c>
      <c r="L14" s="39" t="s">
        <v>54</v>
      </c>
      <c r="M14" s="39" t="s">
        <v>54</v>
      </c>
      <c r="N14" s="39" t="s">
        <v>54</v>
      </c>
      <c r="O14" s="45" t="s">
        <v>54</v>
      </c>
      <c r="P14" s="39" t="s">
        <v>54</v>
      </c>
      <c r="Q14" s="39" t="s">
        <v>54</v>
      </c>
      <c r="R14" s="39" t="s">
        <v>54</v>
      </c>
      <c r="S14" s="39"/>
    </row>
    <row r="15" spans="1:19" ht="84" customHeight="1" thickBot="1" x14ac:dyDescent="0.3">
      <c r="A15" s="33"/>
      <c r="B15" s="33"/>
      <c r="C15" s="51" t="s">
        <v>61</v>
      </c>
      <c r="D15" s="47" t="s">
        <v>36</v>
      </c>
      <c r="F15" s="89" t="s">
        <v>61</v>
      </c>
      <c r="G15" s="90"/>
      <c r="H15" s="91"/>
      <c r="I15" s="39" t="s">
        <v>54</v>
      </c>
      <c r="J15" s="45" t="s">
        <v>55</v>
      </c>
      <c r="K15" s="39" t="s">
        <v>54</v>
      </c>
      <c r="L15" s="39" t="s">
        <v>54</v>
      </c>
      <c r="M15" s="39" t="s">
        <v>54</v>
      </c>
      <c r="N15" s="39" t="s">
        <v>54</v>
      </c>
      <c r="O15" s="45" t="s">
        <v>54</v>
      </c>
      <c r="P15" s="39" t="s">
        <v>54</v>
      </c>
      <c r="Q15" s="39" t="s">
        <v>54</v>
      </c>
      <c r="R15" s="39" t="s">
        <v>54</v>
      </c>
      <c r="S15" s="39"/>
    </row>
    <row r="16" spans="1:19" ht="18.75" customHeight="1" thickTop="1" thickBot="1" x14ac:dyDescent="0.3">
      <c r="A16" s="33"/>
      <c r="B16" s="33"/>
      <c r="C16" s="51" t="s">
        <v>62</v>
      </c>
      <c r="D16" s="53"/>
      <c r="F16" s="95" t="s">
        <v>62</v>
      </c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</row>
    <row r="17" spans="1:19" ht="80.400000000000006" thickTop="1" thickBot="1" x14ac:dyDescent="0.3">
      <c r="A17" s="33"/>
      <c r="B17" s="33"/>
      <c r="C17" s="51" t="s">
        <v>63</v>
      </c>
      <c r="D17" s="52" t="s">
        <v>36</v>
      </c>
      <c r="F17" s="89" t="s">
        <v>63</v>
      </c>
      <c r="G17" s="90"/>
      <c r="H17" s="91"/>
      <c r="I17" s="39" t="s">
        <v>54</v>
      </c>
      <c r="J17" s="45" t="s">
        <v>55</v>
      </c>
      <c r="K17" s="39" t="s">
        <v>54</v>
      </c>
      <c r="L17" s="39" t="s">
        <v>54</v>
      </c>
      <c r="M17" s="39" t="s">
        <v>54</v>
      </c>
      <c r="N17" s="39" t="s">
        <v>54</v>
      </c>
      <c r="O17" s="45" t="s">
        <v>54</v>
      </c>
      <c r="P17" s="39" t="s">
        <v>54</v>
      </c>
      <c r="Q17" s="39" t="s">
        <v>54</v>
      </c>
      <c r="R17" s="39" t="s">
        <v>54</v>
      </c>
      <c r="S17" s="39"/>
    </row>
    <row r="18" spans="1:19" ht="18.75" customHeight="1" thickTop="1" thickBot="1" x14ac:dyDescent="0.3">
      <c r="A18" s="33"/>
      <c r="B18" s="33"/>
      <c r="C18" s="51" t="s">
        <v>64</v>
      </c>
      <c r="D18" s="53"/>
      <c r="F18" s="95" t="s">
        <v>64</v>
      </c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</row>
    <row r="19" spans="1:19" ht="94.2" customHeight="1" thickTop="1" thickBot="1" x14ac:dyDescent="0.3">
      <c r="A19" s="33"/>
      <c r="B19" s="33"/>
      <c r="C19" s="51" t="s">
        <v>53</v>
      </c>
      <c r="D19" s="52" t="s">
        <v>36</v>
      </c>
      <c r="F19" s="89" t="s">
        <v>53</v>
      </c>
      <c r="G19" s="90"/>
      <c r="H19" s="91"/>
      <c r="I19" s="39" t="s">
        <v>54</v>
      </c>
      <c r="J19" s="45" t="s">
        <v>55</v>
      </c>
      <c r="K19" s="39" t="s">
        <v>54</v>
      </c>
      <c r="L19" s="39" t="s">
        <v>54</v>
      </c>
      <c r="M19" s="39" t="s">
        <v>54</v>
      </c>
      <c r="N19" s="39" t="s">
        <v>54</v>
      </c>
      <c r="O19" s="45" t="s">
        <v>54</v>
      </c>
      <c r="P19" s="39" t="s">
        <v>54</v>
      </c>
      <c r="Q19" s="39" t="s">
        <v>54</v>
      </c>
      <c r="R19" s="39" t="s">
        <v>54</v>
      </c>
      <c r="S19" s="39"/>
    </row>
    <row r="20" spans="1:19" ht="15" thickTop="1" x14ac:dyDescent="0.25">
      <c r="F20" s="85" t="s">
        <v>66</v>
      </c>
      <c r="G20" s="55" t="s">
        <v>67</v>
      </c>
      <c r="H20" s="92" t="s">
        <v>68</v>
      </c>
      <c r="I20" s="92"/>
      <c r="J20" s="92" t="s">
        <v>69</v>
      </c>
      <c r="K20" s="92"/>
      <c r="L20" s="92"/>
      <c r="M20" s="92"/>
      <c r="N20" s="92"/>
      <c r="O20" s="92" t="s">
        <v>70</v>
      </c>
      <c r="P20" s="92"/>
      <c r="Q20" s="92"/>
      <c r="R20" s="92"/>
      <c r="S20" s="93"/>
    </row>
    <row r="21" spans="1:19" ht="14.4" x14ac:dyDescent="0.25">
      <c r="F21" s="86"/>
      <c r="G21" s="55" t="s">
        <v>71</v>
      </c>
      <c r="H21" s="88" t="s">
        <v>72</v>
      </c>
      <c r="I21" s="88"/>
      <c r="J21" s="88" t="s">
        <v>73</v>
      </c>
      <c r="K21" s="88"/>
      <c r="L21" s="88"/>
      <c r="M21" s="88"/>
      <c r="N21" s="88"/>
      <c r="O21" s="88" t="s">
        <v>74</v>
      </c>
      <c r="P21" s="88"/>
      <c r="Q21" s="88"/>
      <c r="R21" s="88"/>
      <c r="S21" s="94"/>
    </row>
    <row r="22" spans="1:19" ht="15" thickBot="1" x14ac:dyDescent="0.3">
      <c r="F22" s="87"/>
      <c r="G22" s="54" t="s">
        <v>75</v>
      </c>
      <c r="H22" s="83" t="s">
        <v>76</v>
      </c>
      <c r="I22" s="83"/>
      <c r="J22" s="83" t="s">
        <v>77</v>
      </c>
      <c r="K22" s="83"/>
      <c r="L22" s="83"/>
      <c r="M22" s="83"/>
      <c r="N22" s="83"/>
      <c r="O22" s="83"/>
      <c r="P22" s="83"/>
      <c r="Q22" s="83"/>
      <c r="R22" s="83"/>
      <c r="S22" s="84"/>
    </row>
    <row r="23" spans="1:19" ht="13.8" thickTop="1" x14ac:dyDescent="0.25"/>
  </sheetData>
  <mergeCells count="27">
    <mergeCell ref="F8:S8"/>
    <mergeCell ref="F16:S16"/>
    <mergeCell ref="F18:S18"/>
    <mergeCell ref="F9:H9"/>
    <mergeCell ref="F10:H10"/>
    <mergeCell ref="F11:H11"/>
    <mergeCell ref="F12:H12"/>
    <mergeCell ref="F13:H13"/>
    <mergeCell ref="F14:H14"/>
    <mergeCell ref="F15:H15"/>
    <mergeCell ref="F17:H17"/>
    <mergeCell ref="F19:H19"/>
    <mergeCell ref="H20:I20"/>
    <mergeCell ref="J20:N20"/>
    <mergeCell ref="O20:S20"/>
    <mergeCell ref="O21:S21"/>
    <mergeCell ref="H22:I22"/>
    <mergeCell ref="J22:N22"/>
    <mergeCell ref="O22:S22"/>
    <mergeCell ref="F20:F22"/>
    <mergeCell ref="H21:I21"/>
    <mergeCell ref="J21:N21"/>
    <mergeCell ref="F4:H5"/>
    <mergeCell ref="I4:S4"/>
    <mergeCell ref="F6:H6"/>
    <mergeCell ref="F7:H7"/>
    <mergeCell ref="F2:S2"/>
  </mergeCells>
  <conditionalFormatting sqref="A7:C8 A15:B15 A9:B9 A10:C14 A17:B17 A19:B19">
    <cfRule type="expression" dxfId="34" priority="124">
      <formula>$A7="NON"</formula>
    </cfRule>
  </conditionalFormatting>
  <conditionalFormatting sqref="C15">
    <cfRule type="expression" dxfId="33" priority="24">
      <formula>$A15="NON"</formula>
    </cfRule>
  </conditionalFormatting>
  <conditionalFormatting sqref="C9">
    <cfRule type="expression" dxfId="32" priority="23">
      <formula>$A9="NON"</formula>
    </cfRule>
  </conditionalFormatting>
  <conditionalFormatting sqref="A16:C16">
    <cfRule type="expression" dxfId="31" priority="22">
      <formula>$A16="NON"</formula>
    </cfRule>
  </conditionalFormatting>
  <conditionalFormatting sqref="C17">
    <cfRule type="expression" dxfId="30" priority="21">
      <formula>$A17="NON"</formula>
    </cfRule>
  </conditionalFormatting>
  <conditionalFormatting sqref="A18:C18">
    <cfRule type="expression" dxfId="29" priority="20">
      <formula>$A18="NON"</formula>
    </cfRule>
  </conditionalFormatting>
  <conditionalFormatting sqref="C19">
    <cfRule type="expression" dxfId="28" priority="19">
      <formula>$A19="NON"</formula>
    </cfRule>
  </conditionalFormatting>
  <pageMargins left="0.31496062992125984" right="0.31496062992125984" top="0.74803149606299213" bottom="0.7480314960629921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>
    <tabColor rgb="FF00B050"/>
  </sheetPr>
  <dimension ref="A2:S111"/>
  <sheetViews>
    <sheetView view="pageBreakPreview" topLeftCell="E1" zoomScale="60" zoomScaleNormal="85" workbookViewId="0">
      <selection activeCell="U14" sqref="U14"/>
    </sheetView>
  </sheetViews>
  <sheetFormatPr baseColWidth="10" defaultColWidth="8.88671875" defaultRowHeight="13.2" x14ac:dyDescent="0.25"/>
  <cols>
    <col min="1" max="1" width="34.44140625" hidden="1" customWidth="1"/>
    <col min="2" max="2" width="10" hidden="1" customWidth="1"/>
    <col min="3" max="3" width="58.33203125" style="46" hidden="1" customWidth="1"/>
    <col min="4" max="4" width="7" style="1" hidden="1" customWidth="1"/>
    <col min="5" max="5" width="1.77734375" customWidth="1"/>
    <col min="6" max="6" width="16.109375" customWidth="1"/>
    <col min="7" max="7" width="18.109375" customWidth="1"/>
    <col min="8" max="8" width="21.44140625" customWidth="1"/>
    <col min="9" max="14" width="4.33203125" customWidth="1"/>
    <col min="15" max="15" width="4.44140625" customWidth="1"/>
    <col min="16" max="18" width="4.33203125" customWidth="1"/>
    <col min="19" max="19" width="8.5546875" customWidth="1"/>
    <col min="20" max="256" width="11.44140625" customWidth="1"/>
  </cols>
  <sheetData>
    <row r="2" spans="1:19" ht="15.6" x14ac:dyDescent="0.3">
      <c r="B2" s="64"/>
      <c r="C2" s="64"/>
      <c r="D2" s="64"/>
      <c r="F2" s="82" t="s">
        <v>32</v>
      </c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</row>
    <row r="3" spans="1:19" ht="13.8" thickBot="1" x14ac:dyDescent="0.3"/>
    <row r="4" spans="1:19" ht="16.8" thickTop="1" thickBot="1" x14ac:dyDescent="0.3">
      <c r="F4" s="67" t="s">
        <v>33</v>
      </c>
      <c r="G4" s="68"/>
      <c r="H4" s="69"/>
      <c r="I4" s="73" t="s">
        <v>34</v>
      </c>
      <c r="J4" s="74"/>
      <c r="K4" s="74"/>
      <c r="L4" s="74"/>
      <c r="M4" s="74"/>
      <c r="N4" s="74"/>
      <c r="O4" s="74"/>
      <c r="P4" s="74"/>
      <c r="Q4" s="74"/>
      <c r="R4" s="74"/>
      <c r="S4" s="75"/>
    </row>
    <row r="5" spans="1:19" ht="15" thickTop="1" thickBot="1" x14ac:dyDescent="0.3">
      <c r="F5" s="70"/>
      <c r="G5" s="71"/>
      <c r="H5" s="72"/>
      <c r="I5" s="42" t="s">
        <v>35</v>
      </c>
      <c r="J5" s="43" t="s">
        <v>36</v>
      </c>
      <c r="K5" s="42" t="s">
        <v>37</v>
      </c>
      <c r="L5" s="42" t="s">
        <v>38</v>
      </c>
      <c r="M5" s="42" t="s">
        <v>39</v>
      </c>
      <c r="N5" s="42" t="s">
        <v>40</v>
      </c>
      <c r="O5" s="43" t="s">
        <v>41</v>
      </c>
      <c r="P5" s="42" t="s">
        <v>42</v>
      </c>
      <c r="Q5" s="42" t="s">
        <v>43</v>
      </c>
      <c r="R5" s="42" t="s">
        <v>44</v>
      </c>
      <c r="S5" s="42" t="s">
        <v>45</v>
      </c>
    </row>
    <row r="6" spans="1:19" ht="14.4" thickTop="1" thickBot="1" x14ac:dyDescent="0.3">
      <c r="A6" s="48"/>
      <c r="B6" s="48"/>
      <c r="C6" s="49"/>
      <c r="D6" s="53"/>
      <c r="F6" s="105" t="s">
        <v>221</v>
      </c>
      <c r="G6" s="106"/>
      <c r="H6" s="107"/>
      <c r="I6" s="65" t="s">
        <v>54</v>
      </c>
      <c r="J6" s="65" t="s">
        <v>54</v>
      </c>
      <c r="K6" s="65" t="s">
        <v>54</v>
      </c>
      <c r="L6" s="65" t="s">
        <v>54</v>
      </c>
      <c r="M6" s="65" t="s">
        <v>54</v>
      </c>
      <c r="N6" s="65" t="s">
        <v>54</v>
      </c>
      <c r="O6" s="65" t="s">
        <v>54</v>
      </c>
      <c r="P6" s="65" t="s">
        <v>54</v>
      </c>
      <c r="Q6" s="65" t="s">
        <v>54</v>
      </c>
      <c r="R6" s="65" t="s">
        <v>54</v>
      </c>
      <c r="S6" s="65"/>
    </row>
    <row r="7" spans="1:19" ht="13.8" thickTop="1" x14ac:dyDescent="0.25">
      <c r="A7" s="48"/>
      <c r="B7" s="48"/>
      <c r="C7" s="49"/>
      <c r="D7" s="53"/>
      <c r="F7" s="108" t="s">
        <v>80</v>
      </c>
      <c r="G7" s="109"/>
      <c r="H7" s="110"/>
      <c r="I7" s="39" t="s">
        <v>54</v>
      </c>
      <c r="J7" s="39" t="s">
        <v>54</v>
      </c>
      <c r="K7" s="39" t="s">
        <v>54</v>
      </c>
      <c r="L7" s="39" t="s">
        <v>54</v>
      </c>
      <c r="M7" s="39" t="s">
        <v>54</v>
      </c>
      <c r="N7" s="39" t="s">
        <v>54</v>
      </c>
      <c r="O7" s="39" t="s">
        <v>54</v>
      </c>
      <c r="P7" s="39" t="s">
        <v>54</v>
      </c>
      <c r="Q7" s="39" t="s">
        <v>54</v>
      </c>
      <c r="R7" s="39" t="s">
        <v>54</v>
      </c>
      <c r="S7" s="39"/>
    </row>
    <row r="8" spans="1:19" x14ac:dyDescent="0.25">
      <c r="A8" s="33" t="s">
        <v>80</v>
      </c>
      <c r="B8" s="33" t="s">
        <v>79</v>
      </c>
      <c r="C8" s="41" t="s">
        <v>81</v>
      </c>
      <c r="D8" s="53" t="s">
        <v>42</v>
      </c>
      <c r="F8" s="99" t="s">
        <v>81</v>
      </c>
      <c r="G8" s="100"/>
      <c r="H8" s="101"/>
      <c r="I8" s="39" t="s">
        <v>54</v>
      </c>
      <c r="J8" s="45" t="s">
        <v>54</v>
      </c>
      <c r="K8" s="39" t="s">
        <v>54</v>
      </c>
      <c r="L8" s="39" t="s">
        <v>54</v>
      </c>
      <c r="M8" s="39" t="s">
        <v>54</v>
      </c>
      <c r="N8" s="39" t="s">
        <v>54</v>
      </c>
      <c r="O8" s="45" t="s">
        <v>54</v>
      </c>
      <c r="P8" s="39" t="s">
        <v>55</v>
      </c>
      <c r="Q8" s="39" t="s">
        <v>54</v>
      </c>
      <c r="R8" s="39" t="s">
        <v>54</v>
      </c>
      <c r="S8" s="39"/>
    </row>
    <row r="9" spans="1:19" x14ac:dyDescent="0.25">
      <c r="A9" s="33" t="s">
        <v>80</v>
      </c>
      <c r="B9" s="33" t="s">
        <v>79</v>
      </c>
      <c r="C9" s="41" t="s">
        <v>82</v>
      </c>
      <c r="D9" s="53" t="s">
        <v>42</v>
      </c>
      <c r="F9" s="99" t="s">
        <v>82</v>
      </c>
      <c r="G9" s="100"/>
      <c r="H9" s="101"/>
      <c r="I9" s="39" t="s">
        <v>54</v>
      </c>
      <c r="J9" s="45" t="s">
        <v>54</v>
      </c>
      <c r="K9" s="39" t="s">
        <v>54</v>
      </c>
      <c r="L9" s="39" t="s">
        <v>54</v>
      </c>
      <c r="M9" s="39" t="s">
        <v>54</v>
      </c>
      <c r="N9" s="39" t="s">
        <v>54</v>
      </c>
      <c r="O9" s="45" t="s">
        <v>54</v>
      </c>
      <c r="P9" s="39" t="s">
        <v>55</v>
      </c>
      <c r="Q9" s="39" t="s">
        <v>54</v>
      </c>
      <c r="R9" s="39" t="s">
        <v>54</v>
      </c>
      <c r="S9" s="39"/>
    </row>
    <row r="10" spans="1:19" x14ac:dyDescent="0.25">
      <c r="A10" s="33" t="s">
        <v>80</v>
      </c>
      <c r="B10" s="33" t="s">
        <v>79</v>
      </c>
      <c r="C10" s="41" t="s">
        <v>83</v>
      </c>
      <c r="D10" s="53" t="s">
        <v>42</v>
      </c>
      <c r="F10" s="99" t="s">
        <v>83</v>
      </c>
      <c r="G10" s="100"/>
      <c r="H10" s="101"/>
      <c r="I10" s="39" t="s">
        <v>54</v>
      </c>
      <c r="J10" s="45" t="s">
        <v>54</v>
      </c>
      <c r="K10" s="39" t="s">
        <v>54</v>
      </c>
      <c r="L10" s="39" t="s">
        <v>54</v>
      </c>
      <c r="M10" s="39" t="s">
        <v>54</v>
      </c>
      <c r="N10" s="39" t="s">
        <v>54</v>
      </c>
      <c r="O10" s="45" t="s">
        <v>54</v>
      </c>
      <c r="P10" s="39" t="s">
        <v>55</v>
      </c>
      <c r="Q10" s="39" t="s">
        <v>54</v>
      </c>
      <c r="R10" s="39" t="s">
        <v>54</v>
      </c>
      <c r="S10" s="39"/>
    </row>
    <row r="11" spans="1:19" ht="13.8" thickBot="1" x14ac:dyDescent="0.3">
      <c r="A11" s="33" t="s">
        <v>80</v>
      </c>
      <c r="B11" s="33" t="s">
        <v>79</v>
      </c>
      <c r="C11" s="41" t="s">
        <v>84</v>
      </c>
      <c r="D11" s="53" t="s">
        <v>42</v>
      </c>
      <c r="F11" s="111" t="s">
        <v>84</v>
      </c>
      <c r="G11" s="112"/>
      <c r="H11" s="113"/>
      <c r="I11" s="58" t="s">
        <v>54</v>
      </c>
      <c r="J11" s="59" t="s">
        <v>54</v>
      </c>
      <c r="K11" s="58" t="s">
        <v>54</v>
      </c>
      <c r="L11" s="58" t="s">
        <v>54</v>
      </c>
      <c r="M11" s="58" t="s">
        <v>54</v>
      </c>
      <c r="N11" s="58" t="s">
        <v>54</v>
      </c>
      <c r="O11" s="59" t="s">
        <v>54</v>
      </c>
      <c r="P11" s="58" t="s">
        <v>55</v>
      </c>
      <c r="Q11" s="58" t="s">
        <v>54</v>
      </c>
      <c r="R11" s="58" t="s">
        <v>54</v>
      </c>
      <c r="S11" s="58"/>
    </row>
    <row r="12" spans="1:19" ht="14.4" thickTop="1" thickBot="1" x14ac:dyDescent="0.3">
      <c r="F12" s="105" t="s">
        <v>222</v>
      </c>
      <c r="G12" s="106"/>
      <c r="H12" s="107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</row>
    <row r="13" spans="1:19" ht="13.8" thickTop="1" x14ac:dyDescent="0.25">
      <c r="A13" s="56" t="s">
        <v>46</v>
      </c>
      <c r="B13" s="56" t="s">
        <v>47</v>
      </c>
      <c r="C13" s="57" t="s">
        <v>48</v>
      </c>
      <c r="D13" s="56" t="s">
        <v>49</v>
      </c>
      <c r="F13" s="108" t="s">
        <v>86</v>
      </c>
      <c r="G13" s="109"/>
      <c r="H13" s="110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</row>
    <row r="14" spans="1:19" ht="106.2" thickBot="1" x14ac:dyDescent="0.3">
      <c r="A14" s="33" t="s">
        <v>86</v>
      </c>
      <c r="B14" s="33" t="s">
        <v>85</v>
      </c>
      <c r="C14" s="41" t="s">
        <v>87</v>
      </c>
      <c r="D14" s="52" t="s">
        <v>43</v>
      </c>
      <c r="F14" s="111" t="s">
        <v>87</v>
      </c>
      <c r="G14" s="112"/>
      <c r="H14" s="113"/>
      <c r="I14" s="58" t="s">
        <v>54</v>
      </c>
      <c r="J14" s="59" t="s">
        <v>54</v>
      </c>
      <c r="K14" s="58" t="s">
        <v>54</v>
      </c>
      <c r="L14" s="58" t="s">
        <v>54</v>
      </c>
      <c r="M14" s="58" t="s">
        <v>54</v>
      </c>
      <c r="N14" s="58" t="s">
        <v>54</v>
      </c>
      <c r="O14" s="59" t="s">
        <v>54</v>
      </c>
      <c r="P14" s="58" t="s">
        <v>54</v>
      </c>
      <c r="Q14" s="58" t="s">
        <v>55</v>
      </c>
      <c r="R14" s="58" t="s">
        <v>54</v>
      </c>
      <c r="S14" s="58"/>
    </row>
    <row r="15" spans="1:19" ht="14.4" thickTop="1" thickBot="1" x14ac:dyDescent="0.3">
      <c r="F15" s="105" t="s">
        <v>223</v>
      </c>
      <c r="G15" s="106"/>
      <c r="H15" s="107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</row>
    <row r="16" spans="1:19" ht="14.4" thickTop="1" thickBot="1" x14ac:dyDescent="0.3">
      <c r="A16" s="56" t="s">
        <v>46</v>
      </c>
      <c r="B16" s="56" t="s">
        <v>47</v>
      </c>
      <c r="C16" s="57" t="s">
        <v>48</v>
      </c>
      <c r="D16" s="56" t="s">
        <v>49</v>
      </c>
      <c r="F16" s="114" t="s">
        <v>89</v>
      </c>
      <c r="G16" s="115"/>
      <c r="H16" s="116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</row>
    <row r="17" spans="1:19" ht="12.75" customHeight="1" thickTop="1" thickBot="1" x14ac:dyDescent="0.3">
      <c r="A17" s="33" t="s">
        <v>89</v>
      </c>
      <c r="B17" s="33" t="s">
        <v>88</v>
      </c>
      <c r="C17" s="41" t="s">
        <v>90</v>
      </c>
      <c r="D17" s="52"/>
      <c r="F17" s="105" t="s">
        <v>224</v>
      </c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107"/>
    </row>
    <row r="18" spans="1:19" ht="13.8" thickTop="1" x14ac:dyDescent="0.25">
      <c r="A18" s="33" t="s">
        <v>89</v>
      </c>
      <c r="B18" s="33" t="s">
        <v>88</v>
      </c>
      <c r="C18" s="41" t="s">
        <v>91</v>
      </c>
      <c r="D18" s="52" t="s">
        <v>40</v>
      </c>
      <c r="F18" s="96" t="s">
        <v>91</v>
      </c>
      <c r="G18" s="97"/>
      <c r="H18" s="98"/>
      <c r="I18" s="39" t="s">
        <v>54</v>
      </c>
      <c r="J18" s="39" t="s">
        <v>54</v>
      </c>
      <c r="K18" s="39" t="s">
        <v>54</v>
      </c>
      <c r="L18" s="39" t="s">
        <v>54</v>
      </c>
      <c r="M18" s="39" t="s">
        <v>54</v>
      </c>
      <c r="N18" s="39" t="s">
        <v>55</v>
      </c>
      <c r="O18" s="39" t="s">
        <v>54</v>
      </c>
      <c r="P18" s="39" t="s">
        <v>54</v>
      </c>
      <c r="Q18" s="39" t="s">
        <v>54</v>
      </c>
      <c r="R18" s="39" t="s">
        <v>54</v>
      </c>
      <c r="S18" s="39"/>
    </row>
    <row r="19" spans="1:19" x14ac:dyDescent="0.25">
      <c r="A19" s="33" t="s">
        <v>89</v>
      </c>
      <c r="B19" s="33" t="s">
        <v>88</v>
      </c>
      <c r="C19" s="41" t="s">
        <v>92</v>
      </c>
      <c r="D19" s="52" t="s">
        <v>40</v>
      </c>
      <c r="F19" s="99" t="s">
        <v>92</v>
      </c>
      <c r="G19" s="100"/>
      <c r="H19" s="101"/>
      <c r="I19" s="39" t="s">
        <v>54</v>
      </c>
      <c r="J19" s="45" t="s">
        <v>54</v>
      </c>
      <c r="K19" s="39" t="s">
        <v>54</v>
      </c>
      <c r="L19" s="39" t="s">
        <v>54</v>
      </c>
      <c r="M19" s="39" t="s">
        <v>54</v>
      </c>
      <c r="N19" s="39" t="s">
        <v>55</v>
      </c>
      <c r="O19" s="45" t="s">
        <v>54</v>
      </c>
      <c r="P19" s="39" t="s">
        <v>54</v>
      </c>
      <c r="Q19" s="39" t="s">
        <v>54</v>
      </c>
      <c r="R19" s="39" t="s">
        <v>54</v>
      </c>
      <c r="S19" s="39"/>
    </row>
    <row r="20" spans="1:19" x14ac:dyDescent="0.25">
      <c r="A20" s="33" t="s">
        <v>89</v>
      </c>
      <c r="B20" s="33" t="s">
        <v>88</v>
      </c>
      <c r="C20" s="41" t="s">
        <v>93</v>
      </c>
      <c r="D20" s="52" t="s">
        <v>40</v>
      </c>
      <c r="F20" s="99" t="s">
        <v>93</v>
      </c>
      <c r="G20" s="100"/>
      <c r="H20" s="101"/>
      <c r="I20" s="39" t="s">
        <v>54</v>
      </c>
      <c r="J20" s="45" t="s">
        <v>54</v>
      </c>
      <c r="K20" s="39" t="s">
        <v>54</v>
      </c>
      <c r="L20" s="39" t="s">
        <v>54</v>
      </c>
      <c r="M20" s="39" t="s">
        <v>54</v>
      </c>
      <c r="N20" s="39" t="s">
        <v>55</v>
      </c>
      <c r="O20" s="45" t="s">
        <v>54</v>
      </c>
      <c r="P20" s="39" t="s">
        <v>54</v>
      </c>
      <c r="Q20" s="39" t="s">
        <v>54</v>
      </c>
      <c r="R20" s="39" t="s">
        <v>54</v>
      </c>
      <c r="S20" s="39"/>
    </row>
    <row r="21" spans="1:19" ht="13.8" thickBot="1" x14ac:dyDescent="0.3">
      <c r="A21" s="33" t="s">
        <v>89</v>
      </c>
      <c r="B21" s="33" t="s">
        <v>88</v>
      </c>
      <c r="C21" s="51" t="s">
        <v>94</v>
      </c>
      <c r="D21" s="52" t="s">
        <v>43</v>
      </c>
      <c r="F21" s="99" t="s">
        <v>94</v>
      </c>
      <c r="G21" s="100"/>
      <c r="H21" s="101"/>
      <c r="I21" s="39" t="s">
        <v>54</v>
      </c>
      <c r="J21" s="45" t="s">
        <v>54</v>
      </c>
      <c r="K21" s="39" t="s">
        <v>54</v>
      </c>
      <c r="L21" s="39" t="s">
        <v>54</v>
      </c>
      <c r="M21" s="39" t="s">
        <v>54</v>
      </c>
      <c r="N21" s="39" t="s">
        <v>54</v>
      </c>
      <c r="O21" s="45" t="s">
        <v>54</v>
      </c>
      <c r="P21" s="39" t="s">
        <v>54</v>
      </c>
      <c r="Q21" s="39" t="s">
        <v>55</v>
      </c>
      <c r="R21" s="39" t="s">
        <v>54</v>
      </c>
      <c r="S21" s="39"/>
    </row>
    <row r="22" spans="1:19" ht="12.75" customHeight="1" thickTop="1" thickBot="1" x14ac:dyDescent="0.3">
      <c r="A22" s="33" t="s">
        <v>89</v>
      </c>
      <c r="B22" s="33" t="s">
        <v>88</v>
      </c>
      <c r="C22" s="41" t="s">
        <v>95</v>
      </c>
      <c r="D22" s="53"/>
      <c r="F22" s="105" t="s">
        <v>225</v>
      </c>
      <c r="G22" s="106"/>
      <c r="H22" s="106"/>
      <c r="I22" s="106" t="s">
        <v>54</v>
      </c>
      <c r="J22" s="106" t="s">
        <v>54</v>
      </c>
      <c r="K22" s="106" t="s">
        <v>54</v>
      </c>
      <c r="L22" s="106" t="s">
        <v>54</v>
      </c>
      <c r="M22" s="106" t="s">
        <v>54</v>
      </c>
      <c r="N22" s="106" t="s">
        <v>54</v>
      </c>
      <c r="O22" s="106" t="s">
        <v>54</v>
      </c>
      <c r="P22" s="106" t="s">
        <v>54</v>
      </c>
      <c r="Q22" s="106" t="s">
        <v>54</v>
      </c>
      <c r="R22" s="106" t="s">
        <v>54</v>
      </c>
      <c r="S22" s="107"/>
    </row>
    <row r="23" spans="1:19" ht="13.8" thickTop="1" x14ac:dyDescent="0.25">
      <c r="A23" s="33" t="s">
        <v>89</v>
      </c>
      <c r="B23" s="33" t="s">
        <v>88</v>
      </c>
      <c r="C23" s="41" t="s">
        <v>96</v>
      </c>
      <c r="D23" s="52" t="s">
        <v>40</v>
      </c>
      <c r="F23" s="99" t="s">
        <v>96</v>
      </c>
      <c r="G23" s="100"/>
      <c r="H23" s="101"/>
      <c r="I23" s="39" t="s">
        <v>54</v>
      </c>
      <c r="J23" s="45" t="s">
        <v>54</v>
      </c>
      <c r="K23" s="39" t="s">
        <v>54</v>
      </c>
      <c r="L23" s="39" t="s">
        <v>54</v>
      </c>
      <c r="M23" s="39" t="s">
        <v>54</v>
      </c>
      <c r="N23" s="39" t="s">
        <v>55</v>
      </c>
      <c r="O23" s="45" t="s">
        <v>54</v>
      </c>
      <c r="P23" s="39" t="s">
        <v>54</v>
      </c>
      <c r="Q23" s="39" t="s">
        <v>54</v>
      </c>
      <c r="R23" s="39" t="s">
        <v>54</v>
      </c>
      <c r="S23" s="39"/>
    </row>
    <row r="24" spans="1:19" x14ac:dyDescent="0.25">
      <c r="A24" s="33" t="s">
        <v>89</v>
      </c>
      <c r="B24" s="33" t="s">
        <v>88</v>
      </c>
      <c r="C24" s="41" t="s">
        <v>97</v>
      </c>
      <c r="D24" s="52" t="s">
        <v>40</v>
      </c>
      <c r="F24" s="99" t="s">
        <v>97</v>
      </c>
      <c r="G24" s="100"/>
      <c r="H24" s="101"/>
      <c r="I24" s="39" t="s">
        <v>54</v>
      </c>
      <c r="J24" s="45" t="s">
        <v>54</v>
      </c>
      <c r="K24" s="39" t="s">
        <v>54</v>
      </c>
      <c r="L24" s="39" t="s">
        <v>54</v>
      </c>
      <c r="M24" s="39" t="s">
        <v>54</v>
      </c>
      <c r="N24" s="39" t="s">
        <v>55</v>
      </c>
      <c r="O24" s="45" t="s">
        <v>54</v>
      </c>
      <c r="P24" s="39" t="s">
        <v>54</v>
      </c>
      <c r="Q24" s="39" t="s">
        <v>54</v>
      </c>
      <c r="R24" s="39" t="s">
        <v>54</v>
      </c>
      <c r="S24" s="39"/>
    </row>
    <row r="25" spans="1:19" x14ac:dyDescent="0.25">
      <c r="A25" s="33" t="s">
        <v>89</v>
      </c>
      <c r="B25" s="33" t="s">
        <v>88</v>
      </c>
      <c r="C25" s="51" t="s">
        <v>98</v>
      </c>
      <c r="D25" s="52" t="s">
        <v>43</v>
      </c>
      <c r="F25" s="99" t="s">
        <v>98</v>
      </c>
      <c r="G25" s="100"/>
      <c r="H25" s="101"/>
      <c r="I25" s="39" t="s">
        <v>54</v>
      </c>
      <c r="J25" s="45" t="s">
        <v>54</v>
      </c>
      <c r="K25" s="39" t="s">
        <v>54</v>
      </c>
      <c r="L25" s="39" t="s">
        <v>54</v>
      </c>
      <c r="M25" s="39" t="s">
        <v>54</v>
      </c>
      <c r="N25" s="39" t="s">
        <v>54</v>
      </c>
      <c r="O25" s="45" t="s">
        <v>54</v>
      </c>
      <c r="P25" s="39" t="s">
        <v>54</v>
      </c>
      <c r="Q25" s="39" t="s">
        <v>55</v>
      </c>
      <c r="R25" s="39" t="s">
        <v>54</v>
      </c>
      <c r="S25" s="39"/>
    </row>
    <row r="26" spans="1:19" x14ac:dyDescent="0.25">
      <c r="A26" s="33" t="s">
        <v>89</v>
      </c>
      <c r="B26" s="33" t="s">
        <v>88</v>
      </c>
      <c r="C26" s="41" t="s">
        <v>99</v>
      </c>
      <c r="D26" s="52" t="s">
        <v>43</v>
      </c>
      <c r="F26" s="99" t="s">
        <v>99</v>
      </c>
      <c r="G26" s="100"/>
      <c r="H26" s="101"/>
      <c r="I26" s="39" t="s">
        <v>54</v>
      </c>
      <c r="J26" s="45" t="s">
        <v>54</v>
      </c>
      <c r="K26" s="39" t="s">
        <v>54</v>
      </c>
      <c r="L26" s="39" t="s">
        <v>54</v>
      </c>
      <c r="M26" s="39" t="s">
        <v>54</v>
      </c>
      <c r="N26" s="39" t="s">
        <v>54</v>
      </c>
      <c r="O26" s="45" t="s">
        <v>54</v>
      </c>
      <c r="P26" s="39" t="s">
        <v>54</v>
      </c>
      <c r="Q26" s="39" t="s">
        <v>55</v>
      </c>
      <c r="R26" s="39" t="s">
        <v>54</v>
      </c>
      <c r="S26" s="39"/>
    </row>
    <row r="27" spans="1:19" x14ac:dyDescent="0.25">
      <c r="A27" s="33" t="s">
        <v>89</v>
      </c>
      <c r="B27" s="33" t="s">
        <v>88</v>
      </c>
      <c r="C27" s="41" t="s">
        <v>100</v>
      </c>
      <c r="D27" s="52" t="s">
        <v>43</v>
      </c>
      <c r="F27" s="99" t="s">
        <v>100</v>
      </c>
      <c r="G27" s="100"/>
      <c r="H27" s="101"/>
      <c r="I27" s="39" t="s">
        <v>54</v>
      </c>
      <c r="J27" s="45" t="s">
        <v>54</v>
      </c>
      <c r="K27" s="39" t="s">
        <v>54</v>
      </c>
      <c r="L27" s="39" t="s">
        <v>54</v>
      </c>
      <c r="M27" s="39" t="s">
        <v>54</v>
      </c>
      <c r="N27" s="39" t="s">
        <v>54</v>
      </c>
      <c r="O27" s="45" t="s">
        <v>54</v>
      </c>
      <c r="P27" s="39" t="s">
        <v>54</v>
      </c>
      <c r="Q27" s="39" t="s">
        <v>55</v>
      </c>
      <c r="R27" s="39" t="s">
        <v>54</v>
      </c>
      <c r="S27" s="39"/>
    </row>
    <row r="28" spans="1:19" x14ac:dyDescent="0.25">
      <c r="A28" s="33" t="s">
        <v>89</v>
      </c>
      <c r="B28" s="33" t="s">
        <v>88</v>
      </c>
      <c r="C28" s="41" t="s">
        <v>101</v>
      </c>
      <c r="D28" s="52" t="s">
        <v>43</v>
      </c>
      <c r="F28" s="99" t="s">
        <v>101</v>
      </c>
      <c r="G28" s="100"/>
      <c r="H28" s="101"/>
      <c r="I28" s="39" t="s">
        <v>54</v>
      </c>
      <c r="J28" s="45" t="s">
        <v>54</v>
      </c>
      <c r="K28" s="39" t="s">
        <v>54</v>
      </c>
      <c r="L28" s="39" t="s">
        <v>54</v>
      </c>
      <c r="M28" s="39" t="s">
        <v>54</v>
      </c>
      <c r="N28" s="39" t="s">
        <v>54</v>
      </c>
      <c r="O28" s="45" t="s">
        <v>54</v>
      </c>
      <c r="P28" s="39" t="s">
        <v>54</v>
      </c>
      <c r="Q28" s="39" t="s">
        <v>55</v>
      </c>
      <c r="R28" s="39" t="s">
        <v>54</v>
      </c>
      <c r="S28" s="39"/>
    </row>
    <row r="29" spans="1:19" x14ac:dyDescent="0.25">
      <c r="A29" s="33" t="s">
        <v>89</v>
      </c>
      <c r="B29" s="33" t="s">
        <v>88</v>
      </c>
      <c r="C29" s="41" t="s">
        <v>102</v>
      </c>
      <c r="D29" s="52" t="s">
        <v>43</v>
      </c>
      <c r="F29" s="99" t="s">
        <v>102</v>
      </c>
      <c r="G29" s="100"/>
      <c r="H29" s="101"/>
      <c r="I29" s="39" t="s">
        <v>54</v>
      </c>
      <c r="J29" s="45" t="s">
        <v>54</v>
      </c>
      <c r="K29" s="39" t="s">
        <v>54</v>
      </c>
      <c r="L29" s="39" t="s">
        <v>54</v>
      </c>
      <c r="M29" s="39" t="s">
        <v>54</v>
      </c>
      <c r="N29" s="39" t="s">
        <v>54</v>
      </c>
      <c r="O29" s="45" t="s">
        <v>54</v>
      </c>
      <c r="P29" s="39" t="s">
        <v>54</v>
      </c>
      <c r="Q29" s="39" t="s">
        <v>55</v>
      </c>
      <c r="R29" s="39" t="s">
        <v>54</v>
      </c>
      <c r="S29" s="39"/>
    </row>
    <row r="30" spans="1:19" x14ac:dyDescent="0.25">
      <c r="A30" s="33" t="s">
        <v>89</v>
      </c>
      <c r="B30" s="33" t="s">
        <v>88</v>
      </c>
      <c r="C30" s="41" t="s">
        <v>103</v>
      </c>
      <c r="D30" s="52" t="s">
        <v>43</v>
      </c>
      <c r="F30" s="99" t="s">
        <v>103</v>
      </c>
      <c r="G30" s="100"/>
      <c r="H30" s="101"/>
      <c r="I30" s="39" t="s">
        <v>54</v>
      </c>
      <c r="J30" s="45" t="s">
        <v>54</v>
      </c>
      <c r="K30" s="39" t="s">
        <v>54</v>
      </c>
      <c r="L30" s="39" t="s">
        <v>54</v>
      </c>
      <c r="M30" s="39" t="s">
        <v>54</v>
      </c>
      <c r="N30" s="39" t="s">
        <v>54</v>
      </c>
      <c r="O30" s="45" t="s">
        <v>54</v>
      </c>
      <c r="P30" s="39" t="s">
        <v>54</v>
      </c>
      <c r="Q30" s="39" t="s">
        <v>55</v>
      </c>
      <c r="R30" s="39" t="s">
        <v>54</v>
      </c>
      <c r="S30" s="39"/>
    </row>
    <row r="31" spans="1:19" x14ac:dyDescent="0.25">
      <c r="A31" s="33" t="s">
        <v>89</v>
      </c>
      <c r="B31" s="33" t="s">
        <v>88</v>
      </c>
      <c r="C31" s="41" t="s">
        <v>104</v>
      </c>
      <c r="D31" s="52" t="s">
        <v>43</v>
      </c>
      <c r="F31" s="99" t="s">
        <v>104</v>
      </c>
      <c r="G31" s="100"/>
      <c r="H31" s="101"/>
      <c r="I31" s="39" t="s">
        <v>54</v>
      </c>
      <c r="J31" s="45" t="s">
        <v>54</v>
      </c>
      <c r="K31" s="39" t="s">
        <v>54</v>
      </c>
      <c r="L31" s="39" t="s">
        <v>54</v>
      </c>
      <c r="M31" s="39" t="s">
        <v>54</v>
      </c>
      <c r="N31" s="39" t="s">
        <v>54</v>
      </c>
      <c r="O31" s="45" t="s">
        <v>54</v>
      </c>
      <c r="P31" s="39" t="s">
        <v>54</v>
      </c>
      <c r="Q31" s="39" t="s">
        <v>55</v>
      </c>
      <c r="R31" s="39" t="s">
        <v>54</v>
      </c>
      <c r="S31" s="39"/>
    </row>
    <row r="32" spans="1:19" ht="13.8" thickBot="1" x14ac:dyDescent="0.3">
      <c r="A32" s="33" t="s">
        <v>89</v>
      </c>
      <c r="B32" s="33" t="s">
        <v>88</v>
      </c>
      <c r="C32" s="41" t="s">
        <v>105</v>
      </c>
      <c r="D32" s="52" t="s">
        <v>43</v>
      </c>
      <c r="F32" s="99" t="s">
        <v>105</v>
      </c>
      <c r="G32" s="100"/>
      <c r="H32" s="101"/>
      <c r="I32" s="39" t="s">
        <v>54</v>
      </c>
      <c r="J32" s="45" t="s">
        <v>54</v>
      </c>
      <c r="K32" s="39" t="s">
        <v>54</v>
      </c>
      <c r="L32" s="39" t="s">
        <v>54</v>
      </c>
      <c r="M32" s="39" t="s">
        <v>54</v>
      </c>
      <c r="N32" s="39" t="s">
        <v>54</v>
      </c>
      <c r="O32" s="45" t="s">
        <v>54</v>
      </c>
      <c r="P32" s="39" t="s">
        <v>54</v>
      </c>
      <c r="Q32" s="39" t="s">
        <v>55</v>
      </c>
      <c r="R32" s="39" t="s">
        <v>54</v>
      </c>
      <c r="S32" s="39"/>
    </row>
    <row r="33" spans="1:19" ht="12.75" customHeight="1" thickTop="1" thickBot="1" x14ac:dyDescent="0.3">
      <c r="A33" s="33" t="s">
        <v>89</v>
      </c>
      <c r="B33" s="33" t="s">
        <v>88</v>
      </c>
      <c r="C33" s="41" t="s">
        <v>106</v>
      </c>
      <c r="D33" s="53"/>
      <c r="F33" s="105" t="s">
        <v>226</v>
      </c>
      <c r="G33" s="106"/>
      <c r="H33" s="106"/>
      <c r="I33" s="106" t="s">
        <v>54</v>
      </c>
      <c r="J33" s="106" t="s">
        <v>54</v>
      </c>
      <c r="K33" s="106" t="s">
        <v>54</v>
      </c>
      <c r="L33" s="106" t="s">
        <v>54</v>
      </c>
      <c r="M33" s="106" t="s">
        <v>54</v>
      </c>
      <c r="N33" s="106" t="s">
        <v>54</v>
      </c>
      <c r="O33" s="106" t="s">
        <v>54</v>
      </c>
      <c r="P33" s="106" t="s">
        <v>54</v>
      </c>
      <c r="Q33" s="106" t="s">
        <v>54</v>
      </c>
      <c r="R33" s="106" t="s">
        <v>54</v>
      </c>
      <c r="S33" s="107"/>
    </row>
    <row r="34" spans="1:19" ht="13.8" thickTop="1" x14ac:dyDescent="0.25">
      <c r="A34" s="33" t="s">
        <v>89</v>
      </c>
      <c r="B34" s="33" t="s">
        <v>88</v>
      </c>
      <c r="C34" s="41" t="s">
        <v>107</v>
      </c>
      <c r="D34" s="52" t="s">
        <v>43</v>
      </c>
      <c r="F34" s="99" t="s">
        <v>107</v>
      </c>
      <c r="G34" s="100"/>
      <c r="H34" s="101"/>
      <c r="I34" s="39" t="s">
        <v>54</v>
      </c>
      <c r="J34" s="45" t="s">
        <v>54</v>
      </c>
      <c r="K34" s="39" t="s">
        <v>54</v>
      </c>
      <c r="L34" s="39" t="s">
        <v>54</v>
      </c>
      <c r="M34" s="39" t="s">
        <v>54</v>
      </c>
      <c r="N34" s="39" t="s">
        <v>54</v>
      </c>
      <c r="O34" s="45" t="s">
        <v>54</v>
      </c>
      <c r="P34" s="39" t="s">
        <v>54</v>
      </c>
      <c r="Q34" s="39" t="s">
        <v>55</v>
      </c>
      <c r="R34" s="39" t="s">
        <v>54</v>
      </c>
      <c r="S34" s="39"/>
    </row>
    <row r="35" spans="1:19" x14ac:dyDescent="0.25">
      <c r="A35" s="33" t="s">
        <v>89</v>
      </c>
      <c r="B35" s="33" t="s">
        <v>88</v>
      </c>
      <c r="C35" s="41" t="s">
        <v>108</v>
      </c>
      <c r="D35" s="52" t="s">
        <v>43</v>
      </c>
      <c r="F35" s="99" t="s">
        <v>108</v>
      </c>
      <c r="G35" s="100"/>
      <c r="H35" s="101"/>
      <c r="I35" s="39" t="s">
        <v>54</v>
      </c>
      <c r="J35" s="45" t="s">
        <v>54</v>
      </c>
      <c r="K35" s="39" t="s">
        <v>54</v>
      </c>
      <c r="L35" s="39" t="s">
        <v>54</v>
      </c>
      <c r="M35" s="39" t="s">
        <v>54</v>
      </c>
      <c r="N35" s="39" t="s">
        <v>54</v>
      </c>
      <c r="O35" s="45" t="s">
        <v>54</v>
      </c>
      <c r="P35" s="39" t="s">
        <v>54</v>
      </c>
      <c r="Q35" s="39" t="s">
        <v>55</v>
      </c>
      <c r="R35" s="39" t="s">
        <v>54</v>
      </c>
      <c r="S35" s="39"/>
    </row>
    <row r="36" spans="1:19" x14ac:dyDescent="0.25">
      <c r="A36" s="33" t="s">
        <v>89</v>
      </c>
      <c r="B36" s="33" t="s">
        <v>88</v>
      </c>
      <c r="C36" s="41" t="s">
        <v>109</v>
      </c>
      <c r="D36" s="52" t="s">
        <v>43</v>
      </c>
      <c r="F36" s="99" t="s">
        <v>109</v>
      </c>
      <c r="G36" s="100"/>
      <c r="H36" s="101"/>
      <c r="I36" s="39" t="s">
        <v>54</v>
      </c>
      <c r="J36" s="45" t="s">
        <v>54</v>
      </c>
      <c r="K36" s="39" t="s">
        <v>54</v>
      </c>
      <c r="L36" s="39" t="s">
        <v>54</v>
      </c>
      <c r="M36" s="39" t="s">
        <v>54</v>
      </c>
      <c r="N36" s="39" t="s">
        <v>54</v>
      </c>
      <c r="O36" s="45" t="s">
        <v>54</v>
      </c>
      <c r="P36" s="39" t="s">
        <v>54</v>
      </c>
      <c r="Q36" s="39" t="s">
        <v>55</v>
      </c>
      <c r="R36" s="39" t="s">
        <v>54</v>
      </c>
      <c r="S36" s="39"/>
    </row>
    <row r="37" spans="1:19" ht="13.8" thickBot="1" x14ac:dyDescent="0.3">
      <c r="A37" s="33" t="s">
        <v>89</v>
      </c>
      <c r="B37" s="33" t="s">
        <v>88</v>
      </c>
      <c r="C37" s="41" t="s">
        <v>110</v>
      </c>
      <c r="D37" s="52" t="s">
        <v>43</v>
      </c>
      <c r="F37" s="99" t="s">
        <v>110</v>
      </c>
      <c r="G37" s="100"/>
      <c r="H37" s="101"/>
      <c r="I37" s="39" t="s">
        <v>54</v>
      </c>
      <c r="J37" s="45" t="s">
        <v>54</v>
      </c>
      <c r="K37" s="39" t="s">
        <v>54</v>
      </c>
      <c r="L37" s="39" t="s">
        <v>54</v>
      </c>
      <c r="M37" s="39" t="s">
        <v>54</v>
      </c>
      <c r="N37" s="39" t="s">
        <v>54</v>
      </c>
      <c r="O37" s="45" t="s">
        <v>54</v>
      </c>
      <c r="P37" s="39" t="s">
        <v>54</v>
      </c>
      <c r="Q37" s="39" t="s">
        <v>55</v>
      </c>
      <c r="R37" s="39" t="s">
        <v>54</v>
      </c>
      <c r="S37" s="39"/>
    </row>
    <row r="38" spans="1:19" ht="12.75" customHeight="1" thickTop="1" thickBot="1" x14ac:dyDescent="0.3">
      <c r="A38" s="33" t="s">
        <v>89</v>
      </c>
      <c r="B38" s="33" t="s">
        <v>88</v>
      </c>
      <c r="C38" s="41" t="s">
        <v>111</v>
      </c>
      <c r="D38" s="53"/>
      <c r="F38" s="105" t="s">
        <v>227</v>
      </c>
      <c r="G38" s="106"/>
      <c r="H38" s="106"/>
      <c r="I38" s="106" t="s">
        <v>54</v>
      </c>
      <c r="J38" s="106" t="s">
        <v>54</v>
      </c>
      <c r="K38" s="106" t="s">
        <v>54</v>
      </c>
      <c r="L38" s="106" t="s">
        <v>54</v>
      </c>
      <c r="M38" s="106" t="s">
        <v>54</v>
      </c>
      <c r="N38" s="106" t="s">
        <v>54</v>
      </c>
      <c r="O38" s="106" t="s">
        <v>54</v>
      </c>
      <c r="P38" s="106" t="s">
        <v>54</v>
      </c>
      <c r="Q38" s="106" t="s">
        <v>54</v>
      </c>
      <c r="R38" s="106" t="s">
        <v>54</v>
      </c>
      <c r="S38" s="107"/>
    </row>
    <row r="39" spans="1:19" ht="12.75" customHeight="1" thickTop="1" x14ac:dyDescent="0.25">
      <c r="A39" s="33" t="s">
        <v>89</v>
      </c>
      <c r="B39" s="33" t="s">
        <v>88</v>
      </c>
      <c r="C39" s="41" t="s">
        <v>112</v>
      </c>
      <c r="D39" s="52" t="s">
        <v>40</v>
      </c>
      <c r="F39" s="99" t="s">
        <v>112</v>
      </c>
      <c r="G39" s="100"/>
      <c r="H39" s="101"/>
      <c r="I39" s="39" t="s">
        <v>54</v>
      </c>
      <c r="J39" s="45" t="s">
        <v>54</v>
      </c>
      <c r="K39" s="39" t="s">
        <v>54</v>
      </c>
      <c r="L39" s="39" t="s">
        <v>54</v>
      </c>
      <c r="M39" s="39" t="s">
        <v>54</v>
      </c>
      <c r="N39" s="39" t="s">
        <v>55</v>
      </c>
      <c r="O39" s="45" t="s">
        <v>54</v>
      </c>
      <c r="P39" s="39" t="s">
        <v>54</v>
      </c>
      <c r="Q39" s="39" t="s">
        <v>54</v>
      </c>
      <c r="R39" s="39" t="s">
        <v>54</v>
      </c>
      <c r="S39" s="39"/>
    </row>
    <row r="40" spans="1:19" x14ac:dyDescent="0.25">
      <c r="A40" s="33" t="s">
        <v>89</v>
      </c>
      <c r="B40" s="33" t="s">
        <v>88</v>
      </c>
      <c r="C40" s="41" t="s">
        <v>113</v>
      </c>
      <c r="D40" s="52" t="s">
        <v>40</v>
      </c>
      <c r="F40" s="99" t="s">
        <v>113</v>
      </c>
      <c r="G40" s="100"/>
      <c r="H40" s="101"/>
      <c r="I40" s="39" t="s">
        <v>54</v>
      </c>
      <c r="J40" s="45" t="s">
        <v>54</v>
      </c>
      <c r="K40" s="39" t="s">
        <v>54</v>
      </c>
      <c r="L40" s="39" t="s">
        <v>54</v>
      </c>
      <c r="M40" s="39" t="s">
        <v>54</v>
      </c>
      <c r="N40" s="39" t="s">
        <v>55</v>
      </c>
      <c r="O40" s="45" t="s">
        <v>54</v>
      </c>
      <c r="P40" s="39" t="s">
        <v>54</v>
      </c>
      <c r="Q40" s="39" t="s">
        <v>54</v>
      </c>
      <c r="R40" s="39" t="s">
        <v>54</v>
      </c>
      <c r="S40" s="39"/>
    </row>
    <row r="41" spans="1:19" x14ac:dyDescent="0.25">
      <c r="A41" s="33" t="s">
        <v>89</v>
      </c>
      <c r="B41" s="33" t="s">
        <v>88</v>
      </c>
      <c r="C41" s="41" t="s">
        <v>114</v>
      </c>
      <c r="D41" s="52" t="s">
        <v>40</v>
      </c>
      <c r="F41" s="99" t="s">
        <v>114</v>
      </c>
      <c r="G41" s="100"/>
      <c r="H41" s="101"/>
      <c r="I41" s="39" t="s">
        <v>54</v>
      </c>
      <c r="J41" s="45" t="s">
        <v>54</v>
      </c>
      <c r="K41" s="39" t="s">
        <v>54</v>
      </c>
      <c r="L41" s="39" t="s">
        <v>54</v>
      </c>
      <c r="M41" s="39" t="s">
        <v>54</v>
      </c>
      <c r="N41" s="39" t="s">
        <v>55</v>
      </c>
      <c r="O41" s="45" t="s">
        <v>54</v>
      </c>
      <c r="P41" s="39" t="s">
        <v>54</v>
      </c>
      <c r="Q41" s="39" t="s">
        <v>54</v>
      </c>
      <c r="R41" s="39" t="s">
        <v>54</v>
      </c>
      <c r="S41" s="39"/>
    </row>
    <row r="42" spans="1:19" ht="13.8" thickBot="1" x14ac:dyDescent="0.3">
      <c r="A42" s="33" t="s">
        <v>89</v>
      </c>
      <c r="B42" s="33" t="s">
        <v>88</v>
      </c>
      <c r="C42" s="41" t="s">
        <v>115</v>
      </c>
      <c r="D42" s="52" t="s">
        <v>43</v>
      </c>
      <c r="F42" s="99" t="s">
        <v>115</v>
      </c>
      <c r="G42" s="100"/>
      <c r="H42" s="101"/>
      <c r="I42" s="39" t="s">
        <v>54</v>
      </c>
      <c r="J42" s="45" t="s">
        <v>54</v>
      </c>
      <c r="K42" s="39" t="s">
        <v>54</v>
      </c>
      <c r="L42" s="39" t="s">
        <v>54</v>
      </c>
      <c r="M42" s="39" t="s">
        <v>54</v>
      </c>
      <c r="N42" s="39" t="s">
        <v>54</v>
      </c>
      <c r="O42" s="45" t="s">
        <v>54</v>
      </c>
      <c r="P42" s="39" t="s">
        <v>54</v>
      </c>
      <c r="Q42" s="39" t="s">
        <v>55</v>
      </c>
      <c r="R42" s="39" t="s">
        <v>54</v>
      </c>
      <c r="S42" s="39"/>
    </row>
    <row r="43" spans="1:19" ht="12.75" customHeight="1" thickTop="1" thickBot="1" x14ac:dyDescent="0.3">
      <c r="A43" s="33" t="s">
        <v>89</v>
      </c>
      <c r="B43" s="33" t="s">
        <v>88</v>
      </c>
      <c r="C43" s="41" t="s">
        <v>116</v>
      </c>
      <c r="D43" s="53"/>
      <c r="F43" s="105" t="s">
        <v>228</v>
      </c>
      <c r="G43" s="106"/>
      <c r="H43" s="106"/>
      <c r="I43" s="106" t="s">
        <v>54</v>
      </c>
      <c r="J43" s="106" t="s">
        <v>54</v>
      </c>
      <c r="K43" s="106" t="s">
        <v>54</v>
      </c>
      <c r="L43" s="106" t="s">
        <v>54</v>
      </c>
      <c r="M43" s="106" t="s">
        <v>54</v>
      </c>
      <c r="N43" s="106" t="s">
        <v>54</v>
      </c>
      <c r="O43" s="106" t="s">
        <v>54</v>
      </c>
      <c r="P43" s="106" t="s">
        <v>54</v>
      </c>
      <c r="Q43" s="106" t="s">
        <v>54</v>
      </c>
      <c r="R43" s="106" t="s">
        <v>54</v>
      </c>
      <c r="S43" s="107"/>
    </row>
    <row r="44" spans="1:19" ht="13.8" thickTop="1" x14ac:dyDescent="0.25">
      <c r="A44" s="33" t="s">
        <v>89</v>
      </c>
      <c r="B44" s="33" t="s">
        <v>88</v>
      </c>
      <c r="C44" s="41" t="s">
        <v>117</v>
      </c>
      <c r="D44" s="52" t="s">
        <v>43</v>
      </c>
      <c r="F44" s="99" t="s">
        <v>117</v>
      </c>
      <c r="G44" s="100"/>
      <c r="H44" s="101"/>
      <c r="I44" s="39" t="s">
        <v>54</v>
      </c>
      <c r="J44" s="45" t="s">
        <v>54</v>
      </c>
      <c r="K44" s="39" t="s">
        <v>54</v>
      </c>
      <c r="L44" s="39" t="s">
        <v>54</v>
      </c>
      <c r="M44" s="39" t="s">
        <v>54</v>
      </c>
      <c r="N44" s="39" t="s">
        <v>54</v>
      </c>
      <c r="O44" s="45" t="s">
        <v>54</v>
      </c>
      <c r="P44" s="39" t="s">
        <v>54</v>
      </c>
      <c r="Q44" s="39" t="s">
        <v>55</v>
      </c>
      <c r="R44" s="39" t="s">
        <v>54</v>
      </c>
      <c r="S44" s="39"/>
    </row>
    <row r="45" spans="1:19" x14ac:dyDescent="0.25">
      <c r="A45" s="33" t="s">
        <v>89</v>
      </c>
      <c r="B45" s="33" t="s">
        <v>88</v>
      </c>
      <c r="C45" s="41" t="s">
        <v>118</v>
      </c>
      <c r="D45" s="52" t="s">
        <v>43</v>
      </c>
      <c r="F45" s="99" t="s">
        <v>118</v>
      </c>
      <c r="G45" s="100"/>
      <c r="H45" s="101"/>
      <c r="I45" s="39" t="s">
        <v>54</v>
      </c>
      <c r="J45" s="45" t="s">
        <v>54</v>
      </c>
      <c r="K45" s="39" t="s">
        <v>54</v>
      </c>
      <c r="L45" s="39" t="s">
        <v>54</v>
      </c>
      <c r="M45" s="39" t="s">
        <v>54</v>
      </c>
      <c r="N45" s="39" t="s">
        <v>54</v>
      </c>
      <c r="O45" s="45" t="s">
        <v>54</v>
      </c>
      <c r="P45" s="39" t="s">
        <v>54</v>
      </c>
      <c r="Q45" s="39" t="s">
        <v>55</v>
      </c>
      <c r="R45" s="39" t="s">
        <v>54</v>
      </c>
      <c r="S45" s="39"/>
    </row>
    <row r="46" spans="1:19" ht="13.8" thickBot="1" x14ac:dyDescent="0.3">
      <c r="A46" s="33" t="s">
        <v>89</v>
      </c>
      <c r="B46" s="33" t="s">
        <v>88</v>
      </c>
      <c r="C46" s="41" t="s">
        <v>119</v>
      </c>
      <c r="D46" s="52" t="s">
        <v>43</v>
      </c>
      <c r="F46" s="99" t="s">
        <v>119</v>
      </c>
      <c r="G46" s="100"/>
      <c r="H46" s="101"/>
      <c r="I46" s="39" t="s">
        <v>54</v>
      </c>
      <c r="J46" s="45" t="s">
        <v>54</v>
      </c>
      <c r="K46" s="39" t="s">
        <v>54</v>
      </c>
      <c r="L46" s="39" t="s">
        <v>54</v>
      </c>
      <c r="M46" s="39" t="s">
        <v>54</v>
      </c>
      <c r="N46" s="39" t="s">
        <v>54</v>
      </c>
      <c r="O46" s="45" t="s">
        <v>54</v>
      </c>
      <c r="P46" s="39" t="s">
        <v>54</v>
      </c>
      <c r="Q46" s="39" t="s">
        <v>55</v>
      </c>
      <c r="R46" s="39" t="s">
        <v>54</v>
      </c>
      <c r="S46" s="39"/>
    </row>
    <row r="47" spans="1:19" ht="12.75" customHeight="1" thickTop="1" thickBot="1" x14ac:dyDescent="0.3">
      <c r="A47" s="33" t="s">
        <v>89</v>
      </c>
      <c r="B47" s="33" t="s">
        <v>88</v>
      </c>
      <c r="C47" s="41" t="s">
        <v>120</v>
      </c>
      <c r="D47" s="53"/>
      <c r="F47" s="105" t="s">
        <v>229</v>
      </c>
      <c r="G47" s="106"/>
      <c r="H47" s="106"/>
      <c r="I47" s="106" t="s">
        <v>54</v>
      </c>
      <c r="J47" s="106" t="s">
        <v>54</v>
      </c>
      <c r="K47" s="106" t="s">
        <v>54</v>
      </c>
      <c r="L47" s="106" t="s">
        <v>54</v>
      </c>
      <c r="M47" s="106" t="s">
        <v>54</v>
      </c>
      <c r="N47" s="106" t="s">
        <v>54</v>
      </c>
      <c r="O47" s="106" t="s">
        <v>54</v>
      </c>
      <c r="P47" s="106" t="s">
        <v>54</v>
      </c>
      <c r="Q47" s="106" t="s">
        <v>54</v>
      </c>
      <c r="R47" s="106" t="s">
        <v>54</v>
      </c>
      <c r="S47" s="107"/>
    </row>
    <row r="48" spans="1:19" ht="13.8" thickTop="1" x14ac:dyDescent="0.25">
      <c r="A48" s="33" t="s">
        <v>89</v>
      </c>
      <c r="B48" s="33" t="s">
        <v>88</v>
      </c>
      <c r="C48" s="41" t="s">
        <v>121</v>
      </c>
      <c r="D48" s="52" t="s">
        <v>40</v>
      </c>
      <c r="F48" s="99" t="s">
        <v>121</v>
      </c>
      <c r="G48" s="100"/>
      <c r="H48" s="101"/>
      <c r="I48" s="39" t="s">
        <v>54</v>
      </c>
      <c r="J48" s="45" t="s">
        <v>54</v>
      </c>
      <c r="K48" s="39" t="s">
        <v>54</v>
      </c>
      <c r="L48" s="39" t="s">
        <v>54</v>
      </c>
      <c r="M48" s="39" t="s">
        <v>54</v>
      </c>
      <c r="N48" s="39" t="s">
        <v>55</v>
      </c>
      <c r="O48" s="45" t="s">
        <v>54</v>
      </c>
      <c r="P48" s="39" t="s">
        <v>54</v>
      </c>
      <c r="Q48" s="39" t="s">
        <v>54</v>
      </c>
      <c r="R48" s="39" t="s">
        <v>54</v>
      </c>
      <c r="S48" s="39"/>
    </row>
    <row r="49" spans="1:19" x14ac:dyDescent="0.25">
      <c r="A49" s="33" t="s">
        <v>89</v>
      </c>
      <c r="B49" s="33" t="s">
        <v>88</v>
      </c>
      <c r="C49" s="51" t="s">
        <v>122</v>
      </c>
      <c r="D49" s="52" t="s">
        <v>43</v>
      </c>
      <c r="F49" s="99" t="s">
        <v>122</v>
      </c>
      <c r="G49" s="100"/>
      <c r="H49" s="101"/>
      <c r="I49" s="39" t="s">
        <v>54</v>
      </c>
      <c r="J49" s="45" t="s">
        <v>54</v>
      </c>
      <c r="K49" s="39" t="s">
        <v>54</v>
      </c>
      <c r="L49" s="39" t="s">
        <v>54</v>
      </c>
      <c r="M49" s="39" t="s">
        <v>54</v>
      </c>
      <c r="N49" s="39" t="s">
        <v>54</v>
      </c>
      <c r="O49" s="45" t="s">
        <v>54</v>
      </c>
      <c r="P49" s="39" t="s">
        <v>54</v>
      </c>
      <c r="Q49" s="39" t="s">
        <v>55</v>
      </c>
      <c r="R49" s="39" t="s">
        <v>54</v>
      </c>
      <c r="S49" s="39"/>
    </row>
    <row r="50" spans="1:19" ht="26.4" x14ac:dyDescent="0.25">
      <c r="A50" s="33" t="s">
        <v>89</v>
      </c>
      <c r="B50" s="33" t="s">
        <v>88</v>
      </c>
      <c r="C50" s="51" t="s">
        <v>123</v>
      </c>
      <c r="D50" s="52" t="s">
        <v>43</v>
      </c>
      <c r="F50" s="99" t="s">
        <v>123</v>
      </c>
      <c r="G50" s="100"/>
      <c r="H50" s="101"/>
      <c r="I50" s="39" t="s">
        <v>54</v>
      </c>
      <c r="J50" s="45" t="s">
        <v>54</v>
      </c>
      <c r="K50" s="39" t="s">
        <v>54</v>
      </c>
      <c r="L50" s="39" t="s">
        <v>54</v>
      </c>
      <c r="M50" s="39" t="s">
        <v>54</v>
      </c>
      <c r="N50" s="39" t="s">
        <v>54</v>
      </c>
      <c r="O50" s="45" t="s">
        <v>54</v>
      </c>
      <c r="P50" s="39" t="s">
        <v>54</v>
      </c>
      <c r="Q50" s="39" t="s">
        <v>55</v>
      </c>
      <c r="R50" s="39" t="s">
        <v>54</v>
      </c>
      <c r="S50" s="39"/>
    </row>
    <row r="51" spans="1:19" ht="13.8" thickBot="1" x14ac:dyDescent="0.3">
      <c r="A51" s="33" t="s">
        <v>89</v>
      </c>
      <c r="B51" s="33" t="s">
        <v>88</v>
      </c>
      <c r="C51" s="51" t="s">
        <v>124</v>
      </c>
      <c r="D51" s="52" t="s">
        <v>43</v>
      </c>
      <c r="F51" s="99" t="s">
        <v>124</v>
      </c>
      <c r="G51" s="100"/>
      <c r="H51" s="101"/>
      <c r="I51" s="39" t="s">
        <v>54</v>
      </c>
      <c r="J51" s="45" t="s">
        <v>54</v>
      </c>
      <c r="K51" s="39" t="s">
        <v>54</v>
      </c>
      <c r="L51" s="39" t="s">
        <v>54</v>
      </c>
      <c r="M51" s="39" t="s">
        <v>54</v>
      </c>
      <c r="N51" s="39" t="s">
        <v>54</v>
      </c>
      <c r="O51" s="45" t="s">
        <v>54</v>
      </c>
      <c r="P51" s="39" t="s">
        <v>54</v>
      </c>
      <c r="Q51" s="39" t="s">
        <v>55</v>
      </c>
      <c r="R51" s="39" t="s">
        <v>54</v>
      </c>
      <c r="S51" s="39"/>
    </row>
    <row r="52" spans="1:19" ht="14.4" thickTop="1" thickBot="1" x14ac:dyDescent="0.3">
      <c r="F52" s="105" t="s">
        <v>230</v>
      </c>
      <c r="G52" s="106"/>
      <c r="H52" s="107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</row>
    <row r="53" spans="1:19" ht="13.8" thickTop="1" x14ac:dyDescent="0.25">
      <c r="A53" s="56" t="s">
        <v>46</v>
      </c>
      <c r="B53" s="56" t="s">
        <v>47</v>
      </c>
      <c r="C53" s="57" t="s">
        <v>48</v>
      </c>
      <c r="D53" s="56" t="s">
        <v>49</v>
      </c>
      <c r="F53" s="108" t="s">
        <v>126</v>
      </c>
      <c r="G53" s="109"/>
      <c r="H53" s="110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</row>
    <row r="54" spans="1:19" x14ac:dyDescent="0.25">
      <c r="A54" s="33" t="s">
        <v>126</v>
      </c>
      <c r="B54" s="33" t="s">
        <v>125</v>
      </c>
      <c r="C54" s="41" t="s">
        <v>78</v>
      </c>
      <c r="D54" s="52"/>
      <c r="F54" s="99" t="s">
        <v>78</v>
      </c>
      <c r="G54" s="100"/>
      <c r="H54" s="101"/>
      <c r="I54" s="39" t="s">
        <v>54</v>
      </c>
      <c r="J54" s="45" t="s">
        <v>54</v>
      </c>
      <c r="K54" s="39" t="s">
        <v>54</v>
      </c>
      <c r="L54" s="39" t="s">
        <v>54</v>
      </c>
      <c r="M54" s="39" t="s">
        <v>54</v>
      </c>
      <c r="N54" s="39" t="s">
        <v>54</v>
      </c>
      <c r="O54" s="45" t="s">
        <v>54</v>
      </c>
      <c r="P54" s="39" t="s">
        <v>54</v>
      </c>
      <c r="Q54" s="39" t="s">
        <v>54</v>
      </c>
      <c r="R54" s="39" t="s">
        <v>54</v>
      </c>
      <c r="S54" s="39"/>
    </row>
    <row r="55" spans="1:19" x14ac:dyDescent="0.25">
      <c r="A55" s="33" t="s">
        <v>126</v>
      </c>
      <c r="B55" s="33" t="s">
        <v>125</v>
      </c>
      <c r="C55" s="50" t="s">
        <v>127</v>
      </c>
      <c r="D55" s="52" t="s">
        <v>43</v>
      </c>
      <c r="F55" s="99" t="s">
        <v>127</v>
      </c>
      <c r="G55" s="100"/>
      <c r="H55" s="101"/>
      <c r="I55" s="39" t="s">
        <v>54</v>
      </c>
      <c r="J55" s="45" t="s">
        <v>54</v>
      </c>
      <c r="K55" s="39" t="s">
        <v>54</v>
      </c>
      <c r="L55" s="39" t="s">
        <v>54</v>
      </c>
      <c r="M55" s="39" t="s">
        <v>54</v>
      </c>
      <c r="N55" s="39" t="s">
        <v>54</v>
      </c>
      <c r="O55" s="45" t="s">
        <v>54</v>
      </c>
      <c r="P55" s="39" t="s">
        <v>54</v>
      </c>
      <c r="Q55" s="39" t="s">
        <v>55</v>
      </c>
      <c r="R55" s="39" t="s">
        <v>54</v>
      </c>
      <c r="S55" s="39"/>
    </row>
    <row r="56" spans="1:19" ht="26.4" x14ac:dyDescent="0.25">
      <c r="A56" s="33" t="s">
        <v>126</v>
      </c>
      <c r="B56" s="33" t="s">
        <v>125</v>
      </c>
      <c r="C56" s="50" t="s">
        <v>128</v>
      </c>
      <c r="D56" s="52" t="s">
        <v>43</v>
      </c>
      <c r="F56" s="99" t="s">
        <v>128</v>
      </c>
      <c r="G56" s="100"/>
      <c r="H56" s="101"/>
      <c r="I56" s="39" t="s">
        <v>54</v>
      </c>
      <c r="J56" s="45" t="s">
        <v>54</v>
      </c>
      <c r="K56" s="39" t="s">
        <v>54</v>
      </c>
      <c r="L56" s="39" t="s">
        <v>54</v>
      </c>
      <c r="M56" s="39" t="s">
        <v>54</v>
      </c>
      <c r="N56" s="39" t="s">
        <v>54</v>
      </c>
      <c r="O56" s="45" t="s">
        <v>54</v>
      </c>
      <c r="P56" s="39" t="s">
        <v>54</v>
      </c>
      <c r="Q56" s="39" t="s">
        <v>55</v>
      </c>
      <c r="R56" s="39" t="s">
        <v>54</v>
      </c>
      <c r="S56" s="39"/>
    </row>
    <row r="57" spans="1:19" x14ac:dyDescent="0.25">
      <c r="A57" s="33" t="s">
        <v>126</v>
      </c>
      <c r="B57" s="33" t="s">
        <v>125</v>
      </c>
      <c r="C57" s="50" t="s">
        <v>129</v>
      </c>
      <c r="D57" s="52" t="s">
        <v>43</v>
      </c>
      <c r="F57" s="99" t="s">
        <v>129</v>
      </c>
      <c r="G57" s="100"/>
      <c r="H57" s="101"/>
      <c r="I57" s="39" t="s">
        <v>54</v>
      </c>
      <c r="J57" s="45" t="s">
        <v>54</v>
      </c>
      <c r="K57" s="39" t="s">
        <v>54</v>
      </c>
      <c r="L57" s="39" t="s">
        <v>54</v>
      </c>
      <c r="M57" s="39" t="s">
        <v>54</v>
      </c>
      <c r="N57" s="39" t="s">
        <v>54</v>
      </c>
      <c r="O57" s="45" t="s">
        <v>54</v>
      </c>
      <c r="P57" s="39" t="s">
        <v>54</v>
      </c>
      <c r="Q57" s="39" t="s">
        <v>55</v>
      </c>
      <c r="R57" s="39" t="s">
        <v>54</v>
      </c>
      <c r="S57" s="39"/>
    </row>
    <row r="58" spans="1:19" x14ac:dyDescent="0.25">
      <c r="A58" s="33" t="s">
        <v>126</v>
      </c>
      <c r="B58" s="33" t="s">
        <v>125</v>
      </c>
      <c r="C58" s="50" t="s">
        <v>130</v>
      </c>
      <c r="D58" s="52" t="s">
        <v>43</v>
      </c>
      <c r="F58" s="99" t="s">
        <v>130</v>
      </c>
      <c r="G58" s="100"/>
      <c r="H58" s="101"/>
      <c r="I58" s="39" t="s">
        <v>54</v>
      </c>
      <c r="J58" s="45" t="s">
        <v>54</v>
      </c>
      <c r="K58" s="39" t="s">
        <v>54</v>
      </c>
      <c r="L58" s="39" t="s">
        <v>54</v>
      </c>
      <c r="M58" s="39" t="s">
        <v>54</v>
      </c>
      <c r="N58" s="39" t="s">
        <v>54</v>
      </c>
      <c r="O58" s="45" t="s">
        <v>54</v>
      </c>
      <c r="P58" s="39" t="s">
        <v>54</v>
      </c>
      <c r="Q58" s="39" t="s">
        <v>55</v>
      </c>
      <c r="R58" s="39" t="s">
        <v>54</v>
      </c>
      <c r="S58" s="39"/>
    </row>
    <row r="59" spans="1:19" x14ac:dyDescent="0.25">
      <c r="A59" s="33" t="s">
        <v>126</v>
      </c>
      <c r="B59" s="33" t="s">
        <v>125</v>
      </c>
      <c r="C59" s="50" t="s">
        <v>131</v>
      </c>
      <c r="D59" s="52" t="s">
        <v>43</v>
      </c>
      <c r="F59" s="99" t="s">
        <v>131</v>
      </c>
      <c r="G59" s="100"/>
      <c r="H59" s="101"/>
      <c r="I59" s="39" t="s">
        <v>54</v>
      </c>
      <c r="J59" s="45" t="s">
        <v>54</v>
      </c>
      <c r="K59" s="39" t="s">
        <v>54</v>
      </c>
      <c r="L59" s="39" t="s">
        <v>54</v>
      </c>
      <c r="M59" s="39" t="s">
        <v>54</v>
      </c>
      <c r="N59" s="39" t="s">
        <v>54</v>
      </c>
      <c r="O59" s="45" t="s">
        <v>54</v>
      </c>
      <c r="P59" s="39" t="s">
        <v>54</v>
      </c>
      <c r="Q59" s="39" t="s">
        <v>55</v>
      </c>
      <c r="R59" s="39" t="s">
        <v>54</v>
      </c>
      <c r="S59" s="39"/>
    </row>
    <row r="60" spans="1:19" x14ac:dyDescent="0.25">
      <c r="A60" s="33" t="s">
        <v>126</v>
      </c>
      <c r="B60" s="33" t="s">
        <v>125</v>
      </c>
      <c r="C60" s="50" t="s">
        <v>132</v>
      </c>
      <c r="D60" s="52" t="s">
        <v>43</v>
      </c>
      <c r="F60" s="99" t="s">
        <v>132</v>
      </c>
      <c r="G60" s="100"/>
      <c r="H60" s="101"/>
      <c r="I60" s="39" t="s">
        <v>54</v>
      </c>
      <c r="J60" s="45" t="s">
        <v>54</v>
      </c>
      <c r="K60" s="39" t="s">
        <v>54</v>
      </c>
      <c r="L60" s="39" t="s">
        <v>54</v>
      </c>
      <c r="M60" s="39" t="s">
        <v>54</v>
      </c>
      <c r="N60" s="39" t="s">
        <v>54</v>
      </c>
      <c r="O60" s="45" t="s">
        <v>54</v>
      </c>
      <c r="P60" s="39" t="s">
        <v>54</v>
      </c>
      <c r="Q60" s="39" t="s">
        <v>55</v>
      </c>
      <c r="R60" s="39" t="s">
        <v>54</v>
      </c>
      <c r="S60" s="39"/>
    </row>
    <row r="61" spans="1:19" ht="13.8" thickBot="1" x14ac:dyDescent="0.3">
      <c r="A61" s="33" t="s">
        <v>126</v>
      </c>
      <c r="B61" s="33" t="s">
        <v>125</v>
      </c>
      <c r="C61" s="41" t="s">
        <v>133</v>
      </c>
      <c r="D61" s="52" t="s">
        <v>43</v>
      </c>
      <c r="F61" s="111" t="s">
        <v>133</v>
      </c>
      <c r="G61" s="112"/>
      <c r="H61" s="113"/>
      <c r="I61" s="58" t="s">
        <v>54</v>
      </c>
      <c r="J61" s="59" t="s">
        <v>54</v>
      </c>
      <c r="K61" s="58" t="s">
        <v>54</v>
      </c>
      <c r="L61" s="58" t="s">
        <v>54</v>
      </c>
      <c r="M61" s="58" t="s">
        <v>54</v>
      </c>
      <c r="N61" s="58" t="s">
        <v>54</v>
      </c>
      <c r="O61" s="59" t="s">
        <v>54</v>
      </c>
      <c r="P61" s="58" t="s">
        <v>54</v>
      </c>
      <c r="Q61" s="58" t="s">
        <v>55</v>
      </c>
      <c r="R61" s="58" t="s">
        <v>54</v>
      </c>
      <c r="S61" s="58"/>
    </row>
    <row r="62" spans="1:19" ht="14.4" thickTop="1" thickBot="1" x14ac:dyDescent="0.3">
      <c r="F62" s="105" t="s">
        <v>231</v>
      </c>
      <c r="G62" s="106"/>
      <c r="H62" s="107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</row>
    <row r="63" spans="1:19" ht="13.8" thickTop="1" x14ac:dyDescent="0.25">
      <c r="A63" s="56" t="s">
        <v>46</v>
      </c>
      <c r="B63" s="56" t="s">
        <v>47</v>
      </c>
      <c r="C63" s="57" t="s">
        <v>48</v>
      </c>
      <c r="D63" s="56" t="s">
        <v>49</v>
      </c>
      <c r="F63" s="108" t="s">
        <v>135</v>
      </c>
      <c r="G63" s="109"/>
      <c r="H63" s="110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</row>
    <row r="64" spans="1:19" x14ac:dyDescent="0.25">
      <c r="A64" s="33" t="s">
        <v>135</v>
      </c>
      <c r="B64" s="33" t="s">
        <v>134</v>
      </c>
      <c r="C64" s="41" t="s">
        <v>136</v>
      </c>
      <c r="D64" s="52" t="s">
        <v>43</v>
      </c>
      <c r="F64" s="99" t="s">
        <v>136</v>
      </c>
      <c r="G64" s="100"/>
      <c r="H64" s="101"/>
      <c r="I64" s="39" t="s">
        <v>54</v>
      </c>
      <c r="J64" s="45" t="s">
        <v>54</v>
      </c>
      <c r="K64" s="39" t="s">
        <v>54</v>
      </c>
      <c r="L64" s="39" t="s">
        <v>54</v>
      </c>
      <c r="M64" s="39" t="s">
        <v>54</v>
      </c>
      <c r="N64" s="39" t="s">
        <v>54</v>
      </c>
      <c r="O64" s="45" t="s">
        <v>54</v>
      </c>
      <c r="P64" s="39" t="s">
        <v>54</v>
      </c>
      <c r="Q64" s="39" t="s">
        <v>55</v>
      </c>
      <c r="R64" s="39" t="s">
        <v>54</v>
      </c>
      <c r="S64" s="39"/>
    </row>
    <row r="65" spans="1:19" x14ac:dyDescent="0.25">
      <c r="A65" s="33" t="s">
        <v>135</v>
      </c>
      <c r="B65" s="33" t="s">
        <v>134</v>
      </c>
      <c r="C65" s="41" t="s">
        <v>137</v>
      </c>
      <c r="D65" s="52" t="s">
        <v>43</v>
      </c>
      <c r="F65" s="99" t="s">
        <v>137</v>
      </c>
      <c r="G65" s="100"/>
      <c r="H65" s="101"/>
      <c r="I65" s="39" t="s">
        <v>54</v>
      </c>
      <c r="J65" s="45" t="s">
        <v>54</v>
      </c>
      <c r="K65" s="39" t="s">
        <v>54</v>
      </c>
      <c r="L65" s="39" t="s">
        <v>54</v>
      </c>
      <c r="M65" s="39" t="s">
        <v>54</v>
      </c>
      <c r="N65" s="39" t="s">
        <v>54</v>
      </c>
      <c r="O65" s="45" t="s">
        <v>54</v>
      </c>
      <c r="P65" s="39" t="s">
        <v>54</v>
      </c>
      <c r="Q65" s="39" t="s">
        <v>55</v>
      </c>
      <c r="R65" s="39" t="s">
        <v>54</v>
      </c>
      <c r="S65" s="39"/>
    </row>
    <row r="66" spans="1:19" ht="13.8" thickBot="1" x14ac:dyDescent="0.3">
      <c r="A66" s="33" t="s">
        <v>135</v>
      </c>
      <c r="B66" s="33" t="s">
        <v>134</v>
      </c>
      <c r="C66" s="41" t="s">
        <v>138</v>
      </c>
      <c r="D66" s="52" t="s">
        <v>43</v>
      </c>
      <c r="F66" s="89" t="s">
        <v>138</v>
      </c>
      <c r="G66" s="90"/>
      <c r="H66" s="91"/>
      <c r="I66" s="38" t="s">
        <v>54</v>
      </c>
      <c r="J66" s="44" t="s">
        <v>54</v>
      </c>
      <c r="K66" s="38" t="s">
        <v>54</v>
      </c>
      <c r="L66" s="38" t="s">
        <v>54</v>
      </c>
      <c r="M66" s="38" t="s">
        <v>54</v>
      </c>
      <c r="N66" s="38" t="s">
        <v>54</v>
      </c>
      <c r="O66" s="44" t="s">
        <v>54</v>
      </c>
      <c r="P66" s="38" t="s">
        <v>54</v>
      </c>
      <c r="Q66" s="38" t="s">
        <v>55</v>
      </c>
      <c r="R66" s="38" t="s">
        <v>54</v>
      </c>
      <c r="S66" s="38"/>
    </row>
    <row r="67" spans="1:19" ht="14.4" thickTop="1" thickBot="1" x14ac:dyDescent="0.3">
      <c r="A67" s="33"/>
      <c r="B67" s="33"/>
      <c r="C67" s="41"/>
      <c r="D67" s="53"/>
      <c r="F67" s="105" t="s">
        <v>232</v>
      </c>
      <c r="G67" s="106"/>
      <c r="H67" s="107"/>
      <c r="I67" s="65" t="s">
        <v>54</v>
      </c>
      <c r="J67" s="65" t="s">
        <v>54</v>
      </c>
      <c r="K67" s="65" t="s">
        <v>54</v>
      </c>
      <c r="L67" s="65" t="s">
        <v>54</v>
      </c>
      <c r="M67" s="65" t="s">
        <v>54</v>
      </c>
      <c r="N67" s="65" t="s">
        <v>54</v>
      </c>
      <c r="O67" s="65" t="s">
        <v>54</v>
      </c>
      <c r="P67" s="65" t="s">
        <v>54</v>
      </c>
      <c r="Q67" s="65" t="s">
        <v>54</v>
      </c>
      <c r="R67" s="65" t="s">
        <v>54</v>
      </c>
      <c r="S67" s="65"/>
    </row>
    <row r="68" spans="1:19" ht="13.8" thickTop="1" x14ac:dyDescent="0.25">
      <c r="A68" s="33"/>
      <c r="B68" s="33"/>
      <c r="C68" s="41"/>
      <c r="D68" s="53"/>
      <c r="F68" s="108" t="s">
        <v>140</v>
      </c>
      <c r="G68" s="109"/>
      <c r="H68" s="110"/>
      <c r="I68" s="39" t="s">
        <v>54</v>
      </c>
      <c r="J68" s="39" t="s">
        <v>54</v>
      </c>
      <c r="K68" s="39" t="s">
        <v>54</v>
      </c>
      <c r="L68" s="39" t="s">
        <v>54</v>
      </c>
      <c r="M68" s="39" t="s">
        <v>54</v>
      </c>
      <c r="N68" s="39" t="s">
        <v>54</v>
      </c>
      <c r="O68" s="39" t="s">
        <v>54</v>
      </c>
      <c r="P68" s="39" t="s">
        <v>54</v>
      </c>
      <c r="Q68" s="39" t="s">
        <v>54</v>
      </c>
      <c r="R68" s="39" t="s">
        <v>54</v>
      </c>
      <c r="S68" s="39"/>
    </row>
    <row r="69" spans="1:19" x14ac:dyDescent="0.25">
      <c r="A69" s="33" t="s">
        <v>140</v>
      </c>
      <c r="B69" s="33" t="s">
        <v>139</v>
      </c>
      <c r="C69" s="41" t="s">
        <v>78</v>
      </c>
      <c r="D69" s="52" t="s">
        <v>40</v>
      </c>
      <c r="F69" s="99" t="s">
        <v>78</v>
      </c>
      <c r="G69" s="100"/>
      <c r="H69" s="101"/>
      <c r="I69" s="39" t="s">
        <v>54</v>
      </c>
      <c r="J69" s="45" t="s">
        <v>54</v>
      </c>
      <c r="K69" s="39" t="s">
        <v>54</v>
      </c>
      <c r="L69" s="39" t="s">
        <v>54</v>
      </c>
      <c r="M69" s="39" t="s">
        <v>54</v>
      </c>
      <c r="N69" s="39" t="s">
        <v>55</v>
      </c>
      <c r="O69" s="45" t="s">
        <v>54</v>
      </c>
      <c r="P69" s="39" t="s">
        <v>54</v>
      </c>
      <c r="Q69" s="39" t="s">
        <v>54</v>
      </c>
      <c r="R69" s="39" t="s">
        <v>54</v>
      </c>
      <c r="S69" s="39"/>
    </row>
    <row r="70" spans="1:19" x14ac:dyDescent="0.25">
      <c r="A70" s="33" t="s">
        <v>140</v>
      </c>
      <c r="B70" s="33" t="s">
        <v>141</v>
      </c>
      <c r="C70" s="51" t="s">
        <v>142</v>
      </c>
      <c r="D70" s="52" t="s">
        <v>40</v>
      </c>
      <c r="F70" s="99" t="s">
        <v>142</v>
      </c>
      <c r="G70" s="100"/>
      <c r="H70" s="101"/>
      <c r="I70" s="39" t="s">
        <v>54</v>
      </c>
      <c r="J70" s="45" t="s">
        <v>54</v>
      </c>
      <c r="K70" s="39" t="s">
        <v>54</v>
      </c>
      <c r="L70" s="39" t="s">
        <v>54</v>
      </c>
      <c r="M70" s="39" t="s">
        <v>54</v>
      </c>
      <c r="N70" s="39" t="s">
        <v>55</v>
      </c>
      <c r="O70" s="45" t="s">
        <v>54</v>
      </c>
      <c r="P70" s="39" t="s">
        <v>54</v>
      </c>
      <c r="Q70" s="39" t="s">
        <v>54</v>
      </c>
      <c r="R70" s="39" t="s">
        <v>54</v>
      </c>
      <c r="S70" s="39"/>
    </row>
    <row r="71" spans="1:19" x14ac:dyDescent="0.25">
      <c r="A71" s="33" t="s">
        <v>140</v>
      </c>
      <c r="B71" s="33" t="s">
        <v>141</v>
      </c>
      <c r="C71" s="51" t="s">
        <v>143</v>
      </c>
      <c r="D71" s="52" t="s">
        <v>40</v>
      </c>
      <c r="F71" s="99" t="s">
        <v>143</v>
      </c>
      <c r="G71" s="100"/>
      <c r="H71" s="101"/>
      <c r="I71" s="39" t="s">
        <v>54</v>
      </c>
      <c r="J71" s="45" t="s">
        <v>54</v>
      </c>
      <c r="K71" s="39" t="s">
        <v>54</v>
      </c>
      <c r="L71" s="39" t="s">
        <v>54</v>
      </c>
      <c r="M71" s="39" t="s">
        <v>54</v>
      </c>
      <c r="N71" s="39" t="s">
        <v>55</v>
      </c>
      <c r="O71" s="45" t="s">
        <v>54</v>
      </c>
      <c r="P71" s="39" t="s">
        <v>54</v>
      </c>
      <c r="Q71" s="39" t="s">
        <v>54</v>
      </c>
      <c r="R71" s="39" t="s">
        <v>54</v>
      </c>
      <c r="S71" s="39"/>
    </row>
    <row r="72" spans="1:19" x14ac:dyDescent="0.25">
      <c r="A72" s="33" t="s">
        <v>140</v>
      </c>
      <c r="B72" s="33" t="s">
        <v>141</v>
      </c>
      <c r="C72" s="51" t="s">
        <v>144</v>
      </c>
      <c r="D72" s="52" t="s">
        <v>40</v>
      </c>
      <c r="F72" s="99" t="s">
        <v>144</v>
      </c>
      <c r="G72" s="100"/>
      <c r="H72" s="101"/>
      <c r="I72" s="39" t="s">
        <v>54</v>
      </c>
      <c r="J72" s="45" t="s">
        <v>54</v>
      </c>
      <c r="K72" s="39" t="s">
        <v>54</v>
      </c>
      <c r="L72" s="39" t="s">
        <v>54</v>
      </c>
      <c r="M72" s="39" t="s">
        <v>54</v>
      </c>
      <c r="N72" s="39" t="s">
        <v>55</v>
      </c>
      <c r="O72" s="45" t="s">
        <v>54</v>
      </c>
      <c r="P72" s="39" t="s">
        <v>54</v>
      </c>
      <c r="Q72" s="39" t="s">
        <v>54</v>
      </c>
      <c r="R72" s="39" t="s">
        <v>54</v>
      </c>
      <c r="S72" s="39"/>
    </row>
    <row r="73" spans="1:19" x14ac:dyDescent="0.25">
      <c r="A73" s="33" t="s">
        <v>140</v>
      </c>
      <c r="B73" s="33" t="s">
        <v>141</v>
      </c>
      <c r="C73" s="51" t="s">
        <v>145</v>
      </c>
      <c r="D73" s="52" t="s">
        <v>40</v>
      </c>
      <c r="F73" s="99" t="s">
        <v>145</v>
      </c>
      <c r="G73" s="100"/>
      <c r="H73" s="101"/>
      <c r="I73" s="39" t="s">
        <v>54</v>
      </c>
      <c r="J73" s="45" t="s">
        <v>54</v>
      </c>
      <c r="K73" s="39" t="s">
        <v>54</v>
      </c>
      <c r="L73" s="39" t="s">
        <v>54</v>
      </c>
      <c r="M73" s="39" t="s">
        <v>54</v>
      </c>
      <c r="N73" s="39" t="s">
        <v>55</v>
      </c>
      <c r="O73" s="45" t="s">
        <v>54</v>
      </c>
      <c r="P73" s="39" t="s">
        <v>54</v>
      </c>
      <c r="Q73" s="39" t="s">
        <v>54</v>
      </c>
      <c r="R73" s="39" t="s">
        <v>54</v>
      </c>
      <c r="S73" s="39"/>
    </row>
    <row r="74" spans="1:19" x14ac:dyDescent="0.25">
      <c r="A74" s="33" t="s">
        <v>140</v>
      </c>
      <c r="B74" s="33" t="s">
        <v>141</v>
      </c>
      <c r="C74" s="51" t="s">
        <v>146</v>
      </c>
      <c r="D74" s="52" t="s">
        <v>43</v>
      </c>
      <c r="F74" s="99" t="s">
        <v>146</v>
      </c>
      <c r="G74" s="100"/>
      <c r="H74" s="101"/>
      <c r="I74" s="39" t="s">
        <v>54</v>
      </c>
      <c r="J74" s="45" t="s">
        <v>54</v>
      </c>
      <c r="K74" s="39" t="s">
        <v>54</v>
      </c>
      <c r="L74" s="39" t="s">
        <v>54</v>
      </c>
      <c r="M74" s="39" t="s">
        <v>54</v>
      </c>
      <c r="N74" s="39" t="s">
        <v>54</v>
      </c>
      <c r="O74" s="45" t="s">
        <v>54</v>
      </c>
      <c r="P74" s="39" t="s">
        <v>54</v>
      </c>
      <c r="Q74" s="39" t="s">
        <v>55</v>
      </c>
      <c r="R74" s="39" t="s">
        <v>54</v>
      </c>
      <c r="S74" s="39"/>
    </row>
    <row r="75" spans="1:19" x14ac:dyDescent="0.25">
      <c r="A75" s="33" t="s">
        <v>140</v>
      </c>
      <c r="B75" s="33" t="s">
        <v>141</v>
      </c>
      <c r="C75" s="51" t="s">
        <v>147</v>
      </c>
      <c r="D75" s="52" t="s">
        <v>43</v>
      </c>
      <c r="F75" s="99" t="s">
        <v>147</v>
      </c>
      <c r="G75" s="100"/>
      <c r="H75" s="101"/>
      <c r="I75" s="39" t="s">
        <v>54</v>
      </c>
      <c r="J75" s="45" t="s">
        <v>54</v>
      </c>
      <c r="K75" s="39" t="s">
        <v>54</v>
      </c>
      <c r="L75" s="39" t="s">
        <v>54</v>
      </c>
      <c r="M75" s="39" t="s">
        <v>54</v>
      </c>
      <c r="N75" s="39" t="s">
        <v>54</v>
      </c>
      <c r="O75" s="45" t="s">
        <v>54</v>
      </c>
      <c r="P75" s="39" t="s">
        <v>54</v>
      </c>
      <c r="Q75" s="39" t="s">
        <v>55</v>
      </c>
      <c r="R75" s="39" t="s">
        <v>54</v>
      </c>
      <c r="S75" s="39"/>
    </row>
    <row r="76" spans="1:19" x14ac:dyDescent="0.25">
      <c r="A76" s="33" t="s">
        <v>140</v>
      </c>
      <c r="B76" s="33" t="s">
        <v>141</v>
      </c>
      <c r="C76" s="51" t="s">
        <v>148</v>
      </c>
      <c r="D76" s="52" t="s">
        <v>43</v>
      </c>
      <c r="F76" s="99" t="s">
        <v>148</v>
      </c>
      <c r="G76" s="100"/>
      <c r="H76" s="101"/>
      <c r="I76" s="39" t="s">
        <v>54</v>
      </c>
      <c r="J76" s="45" t="s">
        <v>54</v>
      </c>
      <c r="K76" s="39" t="s">
        <v>54</v>
      </c>
      <c r="L76" s="39" t="s">
        <v>54</v>
      </c>
      <c r="M76" s="39" t="s">
        <v>54</v>
      </c>
      <c r="N76" s="39" t="s">
        <v>54</v>
      </c>
      <c r="O76" s="45" t="s">
        <v>54</v>
      </c>
      <c r="P76" s="39" t="s">
        <v>54</v>
      </c>
      <c r="Q76" s="39" t="s">
        <v>55</v>
      </c>
      <c r="R76" s="39" t="s">
        <v>54</v>
      </c>
      <c r="S76" s="39"/>
    </row>
    <row r="77" spans="1:19" x14ac:dyDescent="0.25">
      <c r="A77" s="33" t="s">
        <v>140</v>
      </c>
      <c r="B77" s="33" t="s">
        <v>141</v>
      </c>
      <c r="C77" s="51" t="s">
        <v>149</v>
      </c>
      <c r="D77" s="52" t="s">
        <v>43</v>
      </c>
      <c r="F77" s="99" t="s">
        <v>149</v>
      </c>
      <c r="G77" s="100"/>
      <c r="H77" s="101"/>
      <c r="I77" s="39" t="s">
        <v>54</v>
      </c>
      <c r="J77" s="45" t="s">
        <v>54</v>
      </c>
      <c r="K77" s="39" t="s">
        <v>54</v>
      </c>
      <c r="L77" s="39" t="s">
        <v>54</v>
      </c>
      <c r="M77" s="39" t="s">
        <v>54</v>
      </c>
      <c r="N77" s="39" t="s">
        <v>54</v>
      </c>
      <c r="O77" s="45" t="s">
        <v>54</v>
      </c>
      <c r="P77" s="39" t="s">
        <v>54</v>
      </c>
      <c r="Q77" s="39" t="s">
        <v>55</v>
      </c>
      <c r="R77" s="39" t="s">
        <v>54</v>
      </c>
      <c r="S77" s="39"/>
    </row>
    <row r="78" spans="1:19" ht="26.4" x14ac:dyDescent="0.25">
      <c r="A78" s="33" t="s">
        <v>140</v>
      </c>
      <c r="B78" s="33" t="s">
        <v>141</v>
      </c>
      <c r="C78" s="51" t="s">
        <v>150</v>
      </c>
      <c r="D78" s="52" t="s">
        <v>43</v>
      </c>
      <c r="F78" s="99" t="s">
        <v>150</v>
      </c>
      <c r="G78" s="100"/>
      <c r="H78" s="101"/>
      <c r="I78" s="39" t="s">
        <v>54</v>
      </c>
      <c r="J78" s="45" t="s">
        <v>54</v>
      </c>
      <c r="K78" s="39" t="s">
        <v>54</v>
      </c>
      <c r="L78" s="39" t="s">
        <v>54</v>
      </c>
      <c r="M78" s="39" t="s">
        <v>54</v>
      </c>
      <c r="N78" s="39" t="s">
        <v>54</v>
      </c>
      <c r="O78" s="45" t="s">
        <v>54</v>
      </c>
      <c r="P78" s="39" t="s">
        <v>54</v>
      </c>
      <c r="Q78" s="39" t="s">
        <v>55</v>
      </c>
      <c r="R78" s="39" t="s">
        <v>54</v>
      </c>
      <c r="S78" s="39"/>
    </row>
    <row r="79" spans="1:19" x14ac:dyDescent="0.25">
      <c r="A79" s="33" t="s">
        <v>140</v>
      </c>
      <c r="B79" s="33" t="s">
        <v>141</v>
      </c>
      <c r="C79" s="51" t="s">
        <v>151</v>
      </c>
      <c r="D79" s="52" t="s">
        <v>43</v>
      </c>
      <c r="F79" s="99" t="s">
        <v>151</v>
      </c>
      <c r="G79" s="100"/>
      <c r="H79" s="101"/>
      <c r="I79" s="39" t="s">
        <v>54</v>
      </c>
      <c r="J79" s="45" t="s">
        <v>54</v>
      </c>
      <c r="K79" s="39" t="s">
        <v>54</v>
      </c>
      <c r="L79" s="39" t="s">
        <v>54</v>
      </c>
      <c r="M79" s="39" t="s">
        <v>54</v>
      </c>
      <c r="N79" s="39" t="s">
        <v>54</v>
      </c>
      <c r="O79" s="45" t="s">
        <v>54</v>
      </c>
      <c r="P79" s="39" t="s">
        <v>54</v>
      </c>
      <c r="Q79" s="39" t="s">
        <v>55</v>
      </c>
      <c r="R79" s="39" t="s">
        <v>54</v>
      </c>
      <c r="S79" s="39"/>
    </row>
    <row r="80" spans="1:19" x14ac:dyDescent="0.25">
      <c r="A80" s="33" t="s">
        <v>140</v>
      </c>
      <c r="B80" s="33" t="s">
        <v>141</v>
      </c>
      <c r="C80" s="51" t="s">
        <v>152</v>
      </c>
      <c r="D80" s="52" t="s">
        <v>43</v>
      </c>
      <c r="F80" s="99" t="s">
        <v>152</v>
      </c>
      <c r="G80" s="100"/>
      <c r="H80" s="101"/>
      <c r="I80" s="39" t="s">
        <v>54</v>
      </c>
      <c r="J80" s="45" t="s">
        <v>54</v>
      </c>
      <c r="K80" s="39" t="s">
        <v>54</v>
      </c>
      <c r="L80" s="39" t="s">
        <v>54</v>
      </c>
      <c r="M80" s="39" t="s">
        <v>54</v>
      </c>
      <c r="N80" s="39" t="s">
        <v>54</v>
      </c>
      <c r="O80" s="45" t="s">
        <v>54</v>
      </c>
      <c r="P80" s="39" t="s">
        <v>54</v>
      </c>
      <c r="Q80" s="39" t="s">
        <v>55</v>
      </c>
      <c r="R80" s="39" t="s">
        <v>54</v>
      </c>
      <c r="S80" s="39"/>
    </row>
    <row r="81" spans="1:19" x14ac:dyDescent="0.25">
      <c r="A81" s="33" t="s">
        <v>140</v>
      </c>
      <c r="B81" s="33" t="s">
        <v>141</v>
      </c>
      <c r="C81" s="51" t="s">
        <v>153</v>
      </c>
      <c r="D81" s="52" t="s">
        <v>43</v>
      </c>
      <c r="F81" s="99" t="s">
        <v>153</v>
      </c>
      <c r="G81" s="100"/>
      <c r="H81" s="101"/>
      <c r="I81" s="39" t="s">
        <v>54</v>
      </c>
      <c r="J81" s="45" t="s">
        <v>54</v>
      </c>
      <c r="K81" s="39" t="s">
        <v>54</v>
      </c>
      <c r="L81" s="39" t="s">
        <v>54</v>
      </c>
      <c r="M81" s="39" t="s">
        <v>54</v>
      </c>
      <c r="N81" s="39" t="s">
        <v>54</v>
      </c>
      <c r="O81" s="45" t="s">
        <v>54</v>
      </c>
      <c r="P81" s="39" t="s">
        <v>54</v>
      </c>
      <c r="Q81" s="39" t="s">
        <v>55</v>
      </c>
      <c r="R81" s="39" t="s">
        <v>54</v>
      </c>
      <c r="S81" s="39"/>
    </row>
    <row r="82" spans="1:19" x14ac:dyDescent="0.25">
      <c r="A82" s="33" t="s">
        <v>140</v>
      </c>
      <c r="B82" s="33" t="s">
        <v>141</v>
      </c>
      <c r="C82" s="51" t="s">
        <v>154</v>
      </c>
      <c r="D82" s="52" t="s">
        <v>43</v>
      </c>
      <c r="F82" s="99" t="s">
        <v>154</v>
      </c>
      <c r="G82" s="100"/>
      <c r="H82" s="101"/>
      <c r="I82" s="39" t="s">
        <v>54</v>
      </c>
      <c r="J82" s="45" t="s">
        <v>54</v>
      </c>
      <c r="K82" s="39" t="s">
        <v>54</v>
      </c>
      <c r="L82" s="39" t="s">
        <v>54</v>
      </c>
      <c r="M82" s="39" t="s">
        <v>54</v>
      </c>
      <c r="N82" s="39" t="s">
        <v>54</v>
      </c>
      <c r="O82" s="45" t="s">
        <v>54</v>
      </c>
      <c r="P82" s="39" t="s">
        <v>54</v>
      </c>
      <c r="Q82" s="39" t="s">
        <v>55</v>
      </c>
      <c r="R82" s="39" t="s">
        <v>54</v>
      </c>
      <c r="S82" s="39"/>
    </row>
    <row r="83" spans="1:19" x14ac:dyDescent="0.25">
      <c r="A83" s="33" t="s">
        <v>140</v>
      </c>
      <c r="B83" s="33" t="s">
        <v>141</v>
      </c>
      <c r="C83" s="51" t="s">
        <v>155</v>
      </c>
      <c r="D83" s="52" t="s">
        <v>43</v>
      </c>
      <c r="F83" s="99" t="s">
        <v>155</v>
      </c>
      <c r="G83" s="100"/>
      <c r="H83" s="101"/>
      <c r="I83" s="39" t="s">
        <v>54</v>
      </c>
      <c r="J83" s="45" t="s">
        <v>54</v>
      </c>
      <c r="K83" s="39" t="s">
        <v>54</v>
      </c>
      <c r="L83" s="39" t="s">
        <v>54</v>
      </c>
      <c r="M83" s="39" t="s">
        <v>54</v>
      </c>
      <c r="N83" s="39" t="s">
        <v>54</v>
      </c>
      <c r="O83" s="45" t="s">
        <v>54</v>
      </c>
      <c r="P83" s="39" t="s">
        <v>54</v>
      </c>
      <c r="Q83" s="39" t="s">
        <v>55</v>
      </c>
      <c r="R83" s="39" t="s">
        <v>54</v>
      </c>
      <c r="S83" s="39"/>
    </row>
    <row r="84" spans="1:19" ht="13.8" thickBot="1" x14ac:dyDescent="0.3">
      <c r="A84" s="33" t="s">
        <v>140</v>
      </c>
      <c r="B84" s="33" t="s">
        <v>141</v>
      </c>
      <c r="C84" s="51" t="s">
        <v>156</v>
      </c>
      <c r="D84" s="52" t="s">
        <v>43</v>
      </c>
      <c r="F84" s="111" t="s">
        <v>156</v>
      </c>
      <c r="G84" s="112"/>
      <c r="H84" s="113"/>
      <c r="I84" s="58" t="s">
        <v>54</v>
      </c>
      <c r="J84" s="59" t="s">
        <v>54</v>
      </c>
      <c r="K84" s="58" t="s">
        <v>54</v>
      </c>
      <c r="L84" s="58" t="s">
        <v>54</v>
      </c>
      <c r="M84" s="58" t="s">
        <v>54</v>
      </c>
      <c r="N84" s="58" t="s">
        <v>54</v>
      </c>
      <c r="O84" s="59" t="s">
        <v>54</v>
      </c>
      <c r="P84" s="58" t="s">
        <v>54</v>
      </c>
      <c r="Q84" s="58" t="s">
        <v>55</v>
      </c>
      <c r="R84" s="58" t="s">
        <v>54</v>
      </c>
      <c r="S84" s="58"/>
    </row>
    <row r="85" spans="1:19" ht="14.4" thickTop="1" thickBot="1" x14ac:dyDescent="0.3">
      <c r="F85" s="105" t="s">
        <v>233</v>
      </c>
      <c r="G85" s="106"/>
      <c r="H85" s="107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</row>
    <row r="86" spans="1:19" ht="13.8" thickTop="1" x14ac:dyDescent="0.25">
      <c r="A86" s="56" t="s">
        <v>46</v>
      </c>
      <c r="B86" s="56" t="s">
        <v>47</v>
      </c>
      <c r="C86" s="57" t="s">
        <v>48</v>
      </c>
      <c r="D86" s="56" t="s">
        <v>49</v>
      </c>
      <c r="F86" s="108" t="s">
        <v>158</v>
      </c>
      <c r="G86" s="109"/>
      <c r="H86" s="110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</row>
    <row r="87" spans="1:19" x14ac:dyDescent="0.25">
      <c r="A87" s="33" t="s">
        <v>158</v>
      </c>
      <c r="B87" s="33" t="s">
        <v>157</v>
      </c>
      <c r="C87" s="41" t="s">
        <v>159</v>
      </c>
      <c r="D87" s="52"/>
      <c r="F87" s="99" t="s">
        <v>159</v>
      </c>
      <c r="G87" s="100"/>
      <c r="H87" s="101"/>
      <c r="I87" s="39" t="s">
        <v>54</v>
      </c>
      <c r="J87" s="45" t="s">
        <v>54</v>
      </c>
      <c r="K87" s="39" t="s">
        <v>54</v>
      </c>
      <c r="L87" s="39" t="s">
        <v>54</v>
      </c>
      <c r="M87" s="39" t="s">
        <v>54</v>
      </c>
      <c r="N87" s="39" t="s">
        <v>54</v>
      </c>
      <c r="O87" s="45" t="s">
        <v>54</v>
      </c>
      <c r="P87" s="39" t="s">
        <v>54</v>
      </c>
      <c r="Q87" s="39" t="s">
        <v>54</v>
      </c>
      <c r="R87" s="39" t="s">
        <v>54</v>
      </c>
      <c r="S87" s="39"/>
    </row>
    <row r="88" spans="1:19" x14ac:dyDescent="0.25">
      <c r="A88" s="33" t="s">
        <v>158</v>
      </c>
      <c r="B88" s="33" t="s">
        <v>157</v>
      </c>
      <c r="C88" s="41" t="s">
        <v>160</v>
      </c>
      <c r="D88" s="52"/>
      <c r="F88" s="99" t="s">
        <v>160</v>
      </c>
      <c r="G88" s="100"/>
      <c r="H88" s="101"/>
      <c r="I88" s="39" t="s">
        <v>54</v>
      </c>
      <c r="J88" s="45" t="s">
        <v>54</v>
      </c>
      <c r="K88" s="39" t="s">
        <v>54</v>
      </c>
      <c r="L88" s="39" t="s">
        <v>54</v>
      </c>
      <c r="M88" s="39" t="s">
        <v>54</v>
      </c>
      <c r="N88" s="39" t="s">
        <v>54</v>
      </c>
      <c r="O88" s="45" t="s">
        <v>54</v>
      </c>
      <c r="P88" s="39" t="s">
        <v>54</v>
      </c>
      <c r="Q88" s="39" t="s">
        <v>54</v>
      </c>
      <c r="R88" s="39" t="s">
        <v>54</v>
      </c>
      <c r="S88" s="39"/>
    </row>
    <row r="89" spans="1:19" x14ac:dyDescent="0.25">
      <c r="A89" s="33" t="s">
        <v>158</v>
      </c>
      <c r="B89" s="33" t="s">
        <v>157</v>
      </c>
      <c r="C89" s="41" t="s">
        <v>161</v>
      </c>
      <c r="D89" s="53"/>
      <c r="F89" s="99" t="s">
        <v>161</v>
      </c>
      <c r="G89" s="100"/>
      <c r="H89" s="101"/>
      <c r="I89" s="39" t="s">
        <v>54</v>
      </c>
      <c r="J89" s="45" t="s">
        <v>54</v>
      </c>
      <c r="K89" s="39" t="s">
        <v>54</v>
      </c>
      <c r="L89" s="39" t="s">
        <v>54</v>
      </c>
      <c r="M89" s="39" t="s">
        <v>54</v>
      </c>
      <c r="N89" s="39" t="s">
        <v>54</v>
      </c>
      <c r="O89" s="45" t="s">
        <v>54</v>
      </c>
      <c r="P89" s="39" t="s">
        <v>54</v>
      </c>
      <c r="Q89" s="39" t="s">
        <v>54</v>
      </c>
      <c r="R89" s="39" t="s">
        <v>54</v>
      </c>
      <c r="S89" s="39"/>
    </row>
    <row r="90" spans="1:19" x14ac:dyDescent="0.25">
      <c r="A90" s="33" t="s">
        <v>158</v>
      </c>
      <c r="B90" s="33" t="s">
        <v>157</v>
      </c>
      <c r="C90" s="41" t="s">
        <v>162</v>
      </c>
      <c r="D90" s="53"/>
      <c r="F90" s="99" t="s">
        <v>162</v>
      </c>
      <c r="G90" s="100"/>
      <c r="H90" s="101"/>
      <c r="I90" s="39" t="s">
        <v>54</v>
      </c>
      <c r="J90" s="45" t="s">
        <v>54</v>
      </c>
      <c r="K90" s="39" t="s">
        <v>54</v>
      </c>
      <c r="L90" s="39" t="s">
        <v>54</v>
      </c>
      <c r="M90" s="39" t="s">
        <v>54</v>
      </c>
      <c r="N90" s="39" t="s">
        <v>54</v>
      </c>
      <c r="O90" s="45" t="s">
        <v>54</v>
      </c>
      <c r="P90" s="39" t="s">
        <v>54</v>
      </c>
      <c r="Q90" s="39" t="s">
        <v>54</v>
      </c>
      <c r="R90" s="39" t="s">
        <v>54</v>
      </c>
      <c r="S90" s="39"/>
    </row>
    <row r="91" spans="1:19" x14ac:dyDescent="0.25">
      <c r="A91" s="33" t="s">
        <v>158</v>
      </c>
      <c r="B91" s="33" t="s">
        <v>157</v>
      </c>
      <c r="C91" s="41" t="s">
        <v>163</v>
      </c>
      <c r="D91" s="53"/>
      <c r="F91" s="99" t="s">
        <v>163</v>
      </c>
      <c r="G91" s="100"/>
      <c r="H91" s="101"/>
      <c r="I91" s="39" t="s">
        <v>54</v>
      </c>
      <c r="J91" s="45" t="s">
        <v>54</v>
      </c>
      <c r="K91" s="39" t="s">
        <v>54</v>
      </c>
      <c r="L91" s="39" t="s">
        <v>54</v>
      </c>
      <c r="M91" s="39" t="s">
        <v>54</v>
      </c>
      <c r="N91" s="39" t="s">
        <v>54</v>
      </c>
      <c r="O91" s="45" t="s">
        <v>54</v>
      </c>
      <c r="P91" s="39" t="s">
        <v>54</v>
      </c>
      <c r="Q91" s="39" t="s">
        <v>54</v>
      </c>
      <c r="R91" s="39" t="s">
        <v>54</v>
      </c>
      <c r="S91" s="39"/>
    </row>
    <row r="92" spans="1:19" x14ac:dyDescent="0.25">
      <c r="A92" s="33" t="s">
        <v>158</v>
      </c>
      <c r="B92" s="33" t="s">
        <v>157</v>
      </c>
      <c r="C92" s="41" t="s">
        <v>164</v>
      </c>
      <c r="D92" s="53"/>
      <c r="F92" s="99" t="s">
        <v>164</v>
      </c>
      <c r="G92" s="100"/>
      <c r="H92" s="101"/>
      <c r="I92" s="39" t="s">
        <v>54</v>
      </c>
      <c r="J92" s="45" t="s">
        <v>54</v>
      </c>
      <c r="K92" s="39" t="s">
        <v>54</v>
      </c>
      <c r="L92" s="39" t="s">
        <v>54</v>
      </c>
      <c r="M92" s="39" t="s">
        <v>54</v>
      </c>
      <c r="N92" s="39" t="s">
        <v>54</v>
      </c>
      <c r="O92" s="45" t="s">
        <v>54</v>
      </c>
      <c r="P92" s="39" t="s">
        <v>54</v>
      </c>
      <c r="Q92" s="39" t="s">
        <v>54</v>
      </c>
      <c r="R92" s="39" t="s">
        <v>54</v>
      </c>
      <c r="S92" s="39"/>
    </row>
    <row r="93" spans="1:19" ht="26.4" x14ac:dyDescent="0.25">
      <c r="A93" s="33" t="s">
        <v>158</v>
      </c>
      <c r="B93" s="33" t="s">
        <v>157</v>
      </c>
      <c r="C93" s="41" t="s">
        <v>165</v>
      </c>
      <c r="D93" s="53"/>
      <c r="F93" s="99" t="s">
        <v>165</v>
      </c>
      <c r="G93" s="100"/>
      <c r="H93" s="101"/>
      <c r="I93" s="39" t="s">
        <v>54</v>
      </c>
      <c r="J93" s="45" t="s">
        <v>54</v>
      </c>
      <c r="K93" s="39" t="s">
        <v>54</v>
      </c>
      <c r="L93" s="39" t="s">
        <v>54</v>
      </c>
      <c r="M93" s="39" t="s">
        <v>54</v>
      </c>
      <c r="N93" s="39" t="s">
        <v>54</v>
      </c>
      <c r="O93" s="45" t="s">
        <v>54</v>
      </c>
      <c r="P93" s="39" t="s">
        <v>54</v>
      </c>
      <c r="Q93" s="39" t="s">
        <v>54</v>
      </c>
      <c r="R93" s="39" t="s">
        <v>54</v>
      </c>
      <c r="S93" s="39"/>
    </row>
    <row r="94" spans="1:19" x14ac:dyDescent="0.25">
      <c r="A94" s="33" t="s">
        <v>158</v>
      </c>
      <c r="B94" s="33" t="s">
        <v>157</v>
      </c>
      <c r="C94" s="41" t="s">
        <v>166</v>
      </c>
      <c r="D94" s="53"/>
      <c r="F94" s="99" t="s">
        <v>166</v>
      </c>
      <c r="G94" s="100"/>
      <c r="H94" s="101"/>
      <c r="I94" s="39" t="s">
        <v>54</v>
      </c>
      <c r="J94" s="45" t="s">
        <v>54</v>
      </c>
      <c r="K94" s="39" t="s">
        <v>54</v>
      </c>
      <c r="L94" s="39" t="s">
        <v>54</v>
      </c>
      <c r="M94" s="39" t="s">
        <v>54</v>
      </c>
      <c r="N94" s="39" t="s">
        <v>54</v>
      </c>
      <c r="O94" s="45" t="s">
        <v>54</v>
      </c>
      <c r="P94" s="39" t="s">
        <v>54</v>
      </c>
      <c r="Q94" s="39" t="s">
        <v>54</v>
      </c>
      <c r="R94" s="39" t="s">
        <v>54</v>
      </c>
      <c r="S94" s="39"/>
    </row>
    <row r="95" spans="1:19" x14ac:dyDescent="0.25">
      <c r="A95" s="33" t="s">
        <v>158</v>
      </c>
      <c r="B95" s="33" t="s">
        <v>157</v>
      </c>
      <c r="C95" s="41" t="s">
        <v>167</v>
      </c>
      <c r="D95" s="53"/>
      <c r="F95" s="99" t="s">
        <v>167</v>
      </c>
      <c r="G95" s="100"/>
      <c r="H95" s="101"/>
      <c r="I95" s="39" t="s">
        <v>54</v>
      </c>
      <c r="J95" s="45" t="s">
        <v>54</v>
      </c>
      <c r="K95" s="39" t="s">
        <v>54</v>
      </c>
      <c r="L95" s="39" t="s">
        <v>54</v>
      </c>
      <c r="M95" s="39" t="s">
        <v>54</v>
      </c>
      <c r="N95" s="39" t="s">
        <v>54</v>
      </c>
      <c r="O95" s="45" t="s">
        <v>54</v>
      </c>
      <c r="P95" s="39" t="s">
        <v>54</v>
      </c>
      <c r="Q95" s="39" t="s">
        <v>54</v>
      </c>
      <c r="R95" s="39" t="s">
        <v>54</v>
      </c>
      <c r="S95" s="39"/>
    </row>
    <row r="96" spans="1:19" x14ac:dyDescent="0.25">
      <c r="A96" s="33" t="s">
        <v>158</v>
      </c>
      <c r="B96" s="33" t="s">
        <v>157</v>
      </c>
      <c r="C96" s="41" t="s">
        <v>168</v>
      </c>
      <c r="D96" s="53"/>
      <c r="F96" s="99" t="s">
        <v>168</v>
      </c>
      <c r="G96" s="100"/>
      <c r="H96" s="101"/>
      <c r="I96" s="39" t="s">
        <v>54</v>
      </c>
      <c r="J96" s="45" t="s">
        <v>54</v>
      </c>
      <c r="K96" s="39" t="s">
        <v>54</v>
      </c>
      <c r="L96" s="39" t="s">
        <v>54</v>
      </c>
      <c r="M96" s="39" t="s">
        <v>54</v>
      </c>
      <c r="N96" s="39" t="s">
        <v>54</v>
      </c>
      <c r="O96" s="45" t="s">
        <v>54</v>
      </c>
      <c r="P96" s="39" t="s">
        <v>54</v>
      </c>
      <c r="Q96" s="39" t="s">
        <v>54</v>
      </c>
      <c r="R96" s="39" t="s">
        <v>54</v>
      </c>
      <c r="S96" s="39"/>
    </row>
    <row r="97" spans="1:19" x14ac:dyDescent="0.25">
      <c r="A97" s="33" t="s">
        <v>158</v>
      </c>
      <c r="B97" s="33" t="s">
        <v>157</v>
      </c>
      <c r="C97" s="41" t="s">
        <v>169</v>
      </c>
      <c r="D97" s="53"/>
      <c r="F97" s="99" t="s">
        <v>169</v>
      </c>
      <c r="G97" s="100"/>
      <c r="H97" s="101"/>
      <c r="I97" s="39" t="s">
        <v>54</v>
      </c>
      <c r="J97" s="45" t="s">
        <v>54</v>
      </c>
      <c r="K97" s="39" t="s">
        <v>54</v>
      </c>
      <c r="L97" s="39" t="s">
        <v>54</v>
      </c>
      <c r="M97" s="39" t="s">
        <v>54</v>
      </c>
      <c r="N97" s="39" t="s">
        <v>54</v>
      </c>
      <c r="O97" s="45" t="s">
        <v>54</v>
      </c>
      <c r="P97" s="39" t="s">
        <v>54</v>
      </c>
      <c r="Q97" s="39" t="s">
        <v>54</v>
      </c>
      <c r="R97" s="39" t="s">
        <v>54</v>
      </c>
      <c r="S97" s="39"/>
    </row>
    <row r="98" spans="1:19" x14ac:dyDescent="0.25">
      <c r="A98" s="33" t="s">
        <v>158</v>
      </c>
      <c r="B98" s="33" t="s">
        <v>157</v>
      </c>
      <c r="C98" s="41" t="s">
        <v>170</v>
      </c>
      <c r="D98" s="53"/>
      <c r="F98" s="99" t="s">
        <v>170</v>
      </c>
      <c r="G98" s="100"/>
      <c r="H98" s="101"/>
      <c r="I98" s="39" t="s">
        <v>54</v>
      </c>
      <c r="J98" s="45" t="s">
        <v>54</v>
      </c>
      <c r="K98" s="39" t="s">
        <v>54</v>
      </c>
      <c r="L98" s="39" t="s">
        <v>54</v>
      </c>
      <c r="M98" s="39" t="s">
        <v>54</v>
      </c>
      <c r="N98" s="39" t="s">
        <v>54</v>
      </c>
      <c r="O98" s="45" t="s">
        <v>54</v>
      </c>
      <c r="P98" s="39" t="s">
        <v>54</v>
      </c>
      <c r="Q98" s="39" t="s">
        <v>54</v>
      </c>
      <c r="R98" s="39" t="s">
        <v>54</v>
      </c>
      <c r="S98" s="39"/>
    </row>
    <row r="99" spans="1:19" x14ac:dyDescent="0.25">
      <c r="A99" s="33" t="s">
        <v>158</v>
      </c>
      <c r="B99" s="33" t="s">
        <v>157</v>
      </c>
      <c r="C99" s="41" t="s">
        <v>171</v>
      </c>
      <c r="D99" s="53"/>
      <c r="F99" s="99" t="s">
        <v>171</v>
      </c>
      <c r="G99" s="100"/>
      <c r="H99" s="101"/>
      <c r="I99" s="39" t="s">
        <v>54</v>
      </c>
      <c r="J99" s="45" t="s">
        <v>54</v>
      </c>
      <c r="K99" s="39" t="s">
        <v>54</v>
      </c>
      <c r="L99" s="39" t="s">
        <v>54</v>
      </c>
      <c r="M99" s="39" t="s">
        <v>54</v>
      </c>
      <c r="N99" s="39" t="s">
        <v>54</v>
      </c>
      <c r="O99" s="45" t="s">
        <v>54</v>
      </c>
      <c r="P99" s="39" t="s">
        <v>54</v>
      </c>
      <c r="Q99" s="39" t="s">
        <v>54</v>
      </c>
      <c r="R99" s="39" t="s">
        <v>54</v>
      </c>
      <c r="S99" s="39"/>
    </row>
    <row r="100" spans="1:19" x14ac:dyDescent="0.25">
      <c r="A100" s="33" t="s">
        <v>158</v>
      </c>
      <c r="B100" s="33" t="s">
        <v>157</v>
      </c>
      <c r="C100" s="41" t="s">
        <v>172</v>
      </c>
      <c r="D100" s="53"/>
      <c r="F100" s="99" t="s">
        <v>172</v>
      </c>
      <c r="G100" s="100"/>
      <c r="H100" s="101"/>
      <c r="I100" s="39" t="s">
        <v>54</v>
      </c>
      <c r="J100" s="45" t="s">
        <v>54</v>
      </c>
      <c r="K100" s="39" t="s">
        <v>54</v>
      </c>
      <c r="L100" s="39" t="s">
        <v>54</v>
      </c>
      <c r="M100" s="39" t="s">
        <v>54</v>
      </c>
      <c r="N100" s="39" t="s">
        <v>54</v>
      </c>
      <c r="O100" s="45" t="s">
        <v>54</v>
      </c>
      <c r="P100" s="39" t="s">
        <v>54</v>
      </c>
      <c r="Q100" s="39" t="s">
        <v>54</v>
      </c>
      <c r="R100" s="39" t="s">
        <v>54</v>
      </c>
      <c r="S100" s="39"/>
    </row>
    <row r="101" spans="1:19" x14ac:dyDescent="0.25">
      <c r="A101" s="33" t="s">
        <v>158</v>
      </c>
      <c r="B101" s="33" t="s">
        <v>157</v>
      </c>
      <c r="C101" s="41" t="s">
        <v>173</v>
      </c>
      <c r="D101" s="53"/>
      <c r="F101" s="99" t="s">
        <v>173</v>
      </c>
      <c r="G101" s="100"/>
      <c r="H101" s="101"/>
      <c r="I101" s="39" t="s">
        <v>54</v>
      </c>
      <c r="J101" s="45" t="s">
        <v>54</v>
      </c>
      <c r="K101" s="39" t="s">
        <v>54</v>
      </c>
      <c r="L101" s="39" t="s">
        <v>54</v>
      </c>
      <c r="M101" s="39" t="s">
        <v>54</v>
      </c>
      <c r="N101" s="39" t="s">
        <v>54</v>
      </c>
      <c r="O101" s="45" t="s">
        <v>54</v>
      </c>
      <c r="P101" s="39" t="s">
        <v>54</v>
      </c>
      <c r="Q101" s="39" t="s">
        <v>54</v>
      </c>
      <c r="R101" s="39" t="s">
        <v>54</v>
      </c>
      <c r="S101" s="39"/>
    </row>
    <row r="102" spans="1:19" x14ac:dyDescent="0.25">
      <c r="A102" s="33" t="s">
        <v>158</v>
      </c>
      <c r="B102" s="33" t="s">
        <v>157</v>
      </c>
      <c r="C102" s="41" t="s">
        <v>174</v>
      </c>
      <c r="D102" s="53"/>
      <c r="F102" s="99" t="s">
        <v>174</v>
      </c>
      <c r="G102" s="100"/>
      <c r="H102" s="101"/>
      <c r="I102" s="39" t="s">
        <v>54</v>
      </c>
      <c r="J102" s="45" t="s">
        <v>54</v>
      </c>
      <c r="K102" s="39" t="s">
        <v>54</v>
      </c>
      <c r="L102" s="39" t="s">
        <v>54</v>
      </c>
      <c r="M102" s="39" t="s">
        <v>54</v>
      </c>
      <c r="N102" s="39" t="s">
        <v>54</v>
      </c>
      <c r="O102" s="45" t="s">
        <v>54</v>
      </c>
      <c r="P102" s="39" t="s">
        <v>54</v>
      </c>
      <c r="Q102" s="39" t="s">
        <v>54</v>
      </c>
      <c r="R102" s="39" t="s">
        <v>54</v>
      </c>
      <c r="S102" s="39"/>
    </row>
    <row r="103" spans="1:19" ht="13.8" thickBot="1" x14ac:dyDescent="0.3">
      <c r="A103" s="33" t="s">
        <v>158</v>
      </c>
      <c r="B103" s="33" t="s">
        <v>157</v>
      </c>
      <c r="C103" s="41" t="s">
        <v>175</v>
      </c>
      <c r="D103" s="53"/>
      <c r="F103" s="99" t="s">
        <v>175</v>
      </c>
      <c r="G103" s="100"/>
      <c r="H103" s="101"/>
      <c r="I103" s="39" t="s">
        <v>54</v>
      </c>
      <c r="J103" s="45" t="s">
        <v>54</v>
      </c>
      <c r="K103" s="39" t="s">
        <v>54</v>
      </c>
      <c r="L103" s="39" t="s">
        <v>54</v>
      </c>
      <c r="M103" s="39" t="s">
        <v>54</v>
      </c>
      <c r="N103" s="39" t="s">
        <v>54</v>
      </c>
      <c r="O103" s="45" t="s">
        <v>54</v>
      </c>
      <c r="P103" s="39" t="s">
        <v>54</v>
      </c>
      <c r="Q103" s="39" t="s">
        <v>54</v>
      </c>
      <c r="R103" s="39" t="s">
        <v>54</v>
      </c>
      <c r="S103" s="39"/>
    </row>
    <row r="104" spans="1:19" ht="14.4" thickTop="1" thickBot="1" x14ac:dyDescent="0.3">
      <c r="A104" s="60"/>
      <c r="B104" s="60"/>
      <c r="C104" s="61"/>
      <c r="F104" s="105" t="s">
        <v>234</v>
      </c>
      <c r="G104" s="106"/>
      <c r="H104" s="107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/>
    </row>
    <row r="105" spans="1:19" ht="13.8" thickTop="1" x14ac:dyDescent="0.25">
      <c r="A105" s="60"/>
      <c r="B105" s="60"/>
      <c r="C105" s="61"/>
      <c r="F105" s="108" t="s">
        <v>177</v>
      </c>
      <c r="G105" s="109"/>
      <c r="H105" s="110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</row>
    <row r="106" spans="1:19" ht="79.8" thickBot="1" x14ac:dyDescent="0.3">
      <c r="A106" s="33" t="s">
        <v>177</v>
      </c>
      <c r="B106" s="47" t="s">
        <v>176</v>
      </c>
      <c r="C106" s="51" t="s">
        <v>178</v>
      </c>
      <c r="D106" s="27" t="s">
        <v>38</v>
      </c>
      <c r="F106" s="99" t="s">
        <v>178</v>
      </c>
      <c r="G106" s="100"/>
      <c r="H106" s="101"/>
      <c r="I106" s="39" t="s">
        <v>54</v>
      </c>
      <c r="J106" s="45" t="s">
        <v>54</v>
      </c>
      <c r="K106" s="39" t="s">
        <v>54</v>
      </c>
      <c r="L106" s="39" t="s">
        <v>55</v>
      </c>
      <c r="M106" s="39" t="s">
        <v>54</v>
      </c>
      <c r="N106" s="39" t="s">
        <v>54</v>
      </c>
      <c r="O106" s="45" t="s">
        <v>54</v>
      </c>
      <c r="P106" s="39" t="s">
        <v>54</v>
      </c>
      <c r="Q106" s="39" t="s">
        <v>54</v>
      </c>
      <c r="R106" s="39" t="s">
        <v>54</v>
      </c>
      <c r="S106" s="39"/>
    </row>
    <row r="107" spans="1:19" ht="15" thickTop="1" thickBot="1" x14ac:dyDescent="0.3">
      <c r="F107" s="102" t="s">
        <v>65</v>
      </c>
      <c r="G107" s="103"/>
      <c r="H107" s="103"/>
      <c r="I107" s="103"/>
      <c r="J107" s="103"/>
      <c r="K107" s="103"/>
      <c r="L107" s="103"/>
      <c r="M107" s="103"/>
      <c r="N107" s="103"/>
      <c r="O107" s="103"/>
      <c r="P107" s="103"/>
      <c r="Q107" s="103"/>
      <c r="R107" s="103"/>
      <c r="S107" s="104"/>
    </row>
    <row r="108" spans="1:19" ht="15" thickTop="1" x14ac:dyDescent="0.25">
      <c r="F108" s="85" t="s">
        <v>66</v>
      </c>
      <c r="G108" s="55" t="s">
        <v>67</v>
      </c>
      <c r="H108" s="92" t="s">
        <v>68</v>
      </c>
      <c r="I108" s="92"/>
      <c r="J108" s="92" t="s">
        <v>69</v>
      </c>
      <c r="K108" s="92"/>
      <c r="L108" s="92"/>
      <c r="M108" s="92"/>
      <c r="N108" s="92"/>
      <c r="O108" s="92" t="s">
        <v>70</v>
      </c>
      <c r="P108" s="92"/>
      <c r="Q108" s="92"/>
      <c r="R108" s="92"/>
      <c r="S108" s="93"/>
    </row>
    <row r="109" spans="1:19" ht="14.4" x14ac:dyDescent="0.25">
      <c r="F109" s="86"/>
      <c r="G109" s="55" t="s">
        <v>71</v>
      </c>
      <c r="H109" s="88" t="s">
        <v>72</v>
      </c>
      <c r="I109" s="88"/>
      <c r="J109" s="88" t="s">
        <v>73</v>
      </c>
      <c r="K109" s="88"/>
      <c r="L109" s="88"/>
      <c r="M109" s="88"/>
      <c r="N109" s="88"/>
      <c r="O109" s="88" t="s">
        <v>74</v>
      </c>
      <c r="P109" s="88"/>
      <c r="Q109" s="88"/>
      <c r="R109" s="88"/>
      <c r="S109" s="94"/>
    </row>
    <row r="110" spans="1:19" ht="15" thickBot="1" x14ac:dyDescent="0.3">
      <c r="F110" s="87"/>
      <c r="G110" s="54" t="s">
        <v>75</v>
      </c>
      <c r="H110" s="83" t="s">
        <v>76</v>
      </c>
      <c r="I110" s="83"/>
      <c r="J110" s="83" t="s">
        <v>77</v>
      </c>
      <c r="K110" s="83"/>
      <c r="L110" s="83"/>
      <c r="M110" s="83"/>
      <c r="N110" s="83"/>
      <c r="O110" s="83"/>
      <c r="P110" s="83"/>
      <c r="Q110" s="83"/>
      <c r="R110" s="83"/>
      <c r="S110" s="84"/>
    </row>
    <row r="111" spans="1:19" ht="13.8" thickTop="1" x14ac:dyDescent="0.25"/>
  </sheetData>
  <mergeCells count="115">
    <mergeCell ref="I4:S4"/>
    <mergeCell ref="F4:H5"/>
    <mergeCell ref="F6:H6"/>
    <mergeCell ref="F7:H7"/>
    <mergeCell ref="F8:H8"/>
    <mergeCell ref="F9:H9"/>
    <mergeCell ref="F10:H10"/>
    <mergeCell ref="F11:H11"/>
    <mergeCell ref="F12:H12"/>
    <mergeCell ref="F13:H13"/>
    <mergeCell ref="F14:H14"/>
    <mergeCell ref="F27:H27"/>
    <mergeCell ref="F28:H28"/>
    <mergeCell ref="F29:H29"/>
    <mergeCell ref="F30:H30"/>
    <mergeCell ref="F31:H31"/>
    <mergeCell ref="F32:H32"/>
    <mergeCell ref="F39:H39"/>
    <mergeCell ref="F21:H21"/>
    <mergeCell ref="F23:H23"/>
    <mergeCell ref="F24:H24"/>
    <mergeCell ref="F25:H25"/>
    <mergeCell ref="F26:H26"/>
    <mergeCell ref="F15:H15"/>
    <mergeCell ref="F16:H16"/>
    <mergeCell ref="F18:H18"/>
    <mergeCell ref="F19:H19"/>
    <mergeCell ref="F20:H20"/>
    <mergeCell ref="F41:H41"/>
    <mergeCell ref="F42:H42"/>
    <mergeCell ref="F44:H44"/>
    <mergeCell ref="F34:H34"/>
    <mergeCell ref="F35:H35"/>
    <mergeCell ref="F36:H36"/>
    <mergeCell ref="F37:H37"/>
    <mergeCell ref="F49:H49"/>
    <mergeCell ref="F50:H50"/>
    <mergeCell ref="F40:H40"/>
    <mergeCell ref="F51:H51"/>
    <mergeCell ref="F45:H45"/>
    <mergeCell ref="F46:H46"/>
    <mergeCell ref="F48:H48"/>
    <mergeCell ref="F47:S47"/>
    <mergeCell ref="F52:H52"/>
    <mergeCell ref="F53:H53"/>
    <mergeCell ref="F54:H54"/>
    <mergeCell ref="F55:H55"/>
    <mergeCell ref="F56:H56"/>
    <mergeCell ref="F57:H57"/>
    <mergeCell ref="F58:H58"/>
    <mergeCell ref="F59:H59"/>
    <mergeCell ref="F60:H60"/>
    <mergeCell ref="F61:H61"/>
    <mergeCell ref="F62:H62"/>
    <mergeCell ref="F63:H63"/>
    <mergeCell ref="F64:H64"/>
    <mergeCell ref="F77:H77"/>
    <mergeCell ref="F78:H78"/>
    <mergeCell ref="F79:H79"/>
    <mergeCell ref="F80:H80"/>
    <mergeCell ref="F81:H81"/>
    <mergeCell ref="F85:H85"/>
    <mergeCell ref="F86:H86"/>
    <mergeCell ref="F65:H65"/>
    <mergeCell ref="F66:H66"/>
    <mergeCell ref="F67:H67"/>
    <mergeCell ref="F68:H68"/>
    <mergeCell ref="F69:H69"/>
    <mergeCell ref="F82:H82"/>
    <mergeCell ref="F75:H75"/>
    <mergeCell ref="F76:H76"/>
    <mergeCell ref="F70:H70"/>
    <mergeCell ref="F87:H87"/>
    <mergeCell ref="F88:H88"/>
    <mergeCell ref="F89:H89"/>
    <mergeCell ref="F90:H90"/>
    <mergeCell ref="F91:H91"/>
    <mergeCell ref="F92:H92"/>
    <mergeCell ref="F104:H104"/>
    <mergeCell ref="F105:H105"/>
    <mergeCell ref="F83:H83"/>
    <mergeCell ref="F84:H84"/>
    <mergeCell ref="F94:H94"/>
    <mergeCell ref="F95:H95"/>
    <mergeCell ref="F96:H96"/>
    <mergeCell ref="F97:H97"/>
    <mergeCell ref="F99:H99"/>
    <mergeCell ref="F100:H100"/>
    <mergeCell ref="F101:H101"/>
    <mergeCell ref="F102:H102"/>
    <mergeCell ref="F98:H98"/>
    <mergeCell ref="F2:S2"/>
    <mergeCell ref="H110:I110"/>
    <mergeCell ref="J110:N110"/>
    <mergeCell ref="O110:S110"/>
    <mergeCell ref="F107:S107"/>
    <mergeCell ref="F108:F110"/>
    <mergeCell ref="H108:I108"/>
    <mergeCell ref="J108:N108"/>
    <mergeCell ref="O108:S108"/>
    <mergeCell ref="H109:I109"/>
    <mergeCell ref="J109:N109"/>
    <mergeCell ref="F17:S17"/>
    <mergeCell ref="F22:S22"/>
    <mergeCell ref="F106:H106"/>
    <mergeCell ref="O109:S109"/>
    <mergeCell ref="F33:S33"/>
    <mergeCell ref="F38:S38"/>
    <mergeCell ref="F43:S43"/>
    <mergeCell ref="F103:H103"/>
    <mergeCell ref="F71:H71"/>
    <mergeCell ref="F72:H72"/>
    <mergeCell ref="F73:H73"/>
    <mergeCell ref="F74:H74"/>
    <mergeCell ref="F93:H93"/>
  </mergeCells>
  <conditionalFormatting sqref="B33:C51 A17:A51 A69 A77:A84 B77:C83">
    <cfRule type="expression" dxfId="27" priority="114">
      <formula>$A17="NON"</formula>
    </cfRule>
  </conditionalFormatting>
  <conditionalFormatting sqref="A8:C11">
    <cfRule type="expression" dxfId="26" priority="112">
      <formula>$A8="NON"</formula>
    </cfRule>
  </conditionalFormatting>
  <conditionalFormatting sqref="A14:C14">
    <cfRule type="expression" dxfId="25" priority="98">
      <formula>$A14="NON"</formula>
    </cfRule>
  </conditionalFormatting>
  <conditionalFormatting sqref="A67:C68">
    <cfRule type="expression" dxfId="24" priority="80">
      <formula>$A67="NON"</formula>
    </cfRule>
  </conditionalFormatting>
  <conditionalFormatting sqref="C27:C29">
    <cfRule type="expression" dxfId="23" priority="44">
      <formula>#REF!="NON"</formula>
    </cfRule>
  </conditionalFormatting>
  <conditionalFormatting sqref="B17:C17">
    <cfRule type="expression" dxfId="22" priority="47">
      <formula>$A17="NON"</formula>
    </cfRule>
  </conditionalFormatting>
  <conditionalFormatting sqref="B18:B32">
    <cfRule type="expression" dxfId="21" priority="43">
      <formula>$A18="NON"</formula>
    </cfRule>
  </conditionalFormatting>
  <conditionalFormatting sqref="C18:C26">
    <cfRule type="expression" dxfId="20" priority="45">
      <formula>#REF!="NON"</formula>
    </cfRule>
  </conditionalFormatting>
  <conditionalFormatting sqref="C30:C32">
    <cfRule type="expression" dxfId="19" priority="46">
      <formula>#REF!="NON"</formula>
    </cfRule>
  </conditionalFormatting>
  <conditionalFormatting sqref="A54:C61">
    <cfRule type="expression" dxfId="18" priority="42">
      <formula>$A54="NON"</formula>
    </cfRule>
  </conditionalFormatting>
  <conditionalFormatting sqref="C84">
    <cfRule type="expression" dxfId="17" priority="26">
      <formula>$A84="NON"</formula>
    </cfRule>
  </conditionalFormatting>
  <conditionalFormatting sqref="A64:C66">
    <cfRule type="expression" dxfId="16" priority="29">
      <formula>$A64="NON"</formula>
    </cfRule>
  </conditionalFormatting>
  <conditionalFormatting sqref="B84 B69:C69">
    <cfRule type="expression" dxfId="15" priority="27">
      <formula>$A69="NON"</formula>
    </cfRule>
  </conditionalFormatting>
  <conditionalFormatting sqref="A87:C105">
    <cfRule type="expression" dxfId="14" priority="10">
      <formula>$A87="NON"</formula>
    </cfRule>
  </conditionalFormatting>
  <conditionalFormatting sqref="A72:C74">
    <cfRule type="expression" dxfId="13" priority="8">
      <formula>$A72="NON"</formula>
    </cfRule>
  </conditionalFormatting>
  <conditionalFormatting sqref="A75">
    <cfRule type="expression" dxfId="12" priority="7">
      <formula>$A75="NON"</formula>
    </cfRule>
  </conditionalFormatting>
  <conditionalFormatting sqref="B75:C75">
    <cfRule type="expression" dxfId="11" priority="6">
      <formula>$A75="NON"</formula>
    </cfRule>
  </conditionalFormatting>
  <conditionalFormatting sqref="A76:C76">
    <cfRule type="expression" dxfId="10" priority="5">
      <formula>$A76="NON"</formula>
    </cfRule>
  </conditionalFormatting>
  <conditionalFormatting sqref="A70:C70">
    <cfRule type="expression" dxfId="9" priority="4">
      <formula>$A70="NON"</formula>
    </cfRule>
  </conditionalFormatting>
  <conditionalFormatting sqref="A71:C71">
    <cfRule type="expression" dxfId="8" priority="3">
      <formula>$A71="NON"</formula>
    </cfRule>
  </conditionalFormatting>
  <conditionalFormatting sqref="B106:C106">
    <cfRule type="expression" dxfId="7" priority="2">
      <formula>$A106="NON"</formula>
    </cfRule>
  </conditionalFormatting>
  <conditionalFormatting sqref="A106">
    <cfRule type="expression" dxfId="6" priority="1">
      <formula>$A106="NON"</formula>
    </cfRule>
  </conditionalFormatting>
  <pageMargins left="0.31496062992125984" right="0.31496062992125984" top="0.74803149606299213" bottom="0.74803149606299213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>
    <tabColor rgb="FF00B050"/>
  </sheetPr>
  <dimension ref="A2:S33"/>
  <sheetViews>
    <sheetView view="pageBreakPreview" topLeftCell="E1" zoomScale="60" zoomScaleNormal="85" workbookViewId="0">
      <selection activeCell="F2" sqref="F2:S2"/>
    </sheetView>
  </sheetViews>
  <sheetFormatPr baseColWidth="10" defaultColWidth="8.88671875" defaultRowHeight="13.2" x14ac:dyDescent="0.25"/>
  <cols>
    <col min="1" max="1" width="34.44140625" hidden="1" customWidth="1"/>
    <col min="2" max="2" width="10" hidden="1" customWidth="1"/>
    <col min="3" max="3" width="60.109375" style="46" hidden="1" customWidth="1"/>
    <col min="4" max="4" width="7" style="1" hidden="1" customWidth="1"/>
    <col min="5" max="5" width="2.33203125" customWidth="1"/>
    <col min="6" max="6" width="16.109375" customWidth="1"/>
    <col min="7" max="7" width="18.109375" customWidth="1"/>
    <col min="8" max="8" width="21.44140625" customWidth="1"/>
    <col min="9" max="14" width="4.33203125" customWidth="1"/>
    <col min="15" max="15" width="4.44140625" customWidth="1"/>
    <col min="16" max="18" width="4.33203125" customWidth="1"/>
    <col min="19" max="19" width="8.5546875" customWidth="1"/>
    <col min="20" max="256" width="11.44140625" customWidth="1"/>
  </cols>
  <sheetData>
    <row r="2" spans="1:19" ht="15.6" x14ac:dyDescent="0.3">
      <c r="C2"/>
      <c r="D2"/>
      <c r="F2" s="82" t="s">
        <v>32</v>
      </c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</row>
    <row r="3" spans="1:19" ht="13.8" thickBot="1" x14ac:dyDescent="0.3"/>
    <row r="4" spans="1:19" ht="16.8" thickTop="1" thickBot="1" x14ac:dyDescent="0.3">
      <c r="F4" s="67" t="s">
        <v>33</v>
      </c>
      <c r="G4" s="68"/>
      <c r="H4" s="69"/>
      <c r="I4" s="73" t="s">
        <v>34</v>
      </c>
      <c r="J4" s="74"/>
      <c r="K4" s="74"/>
      <c r="L4" s="74"/>
      <c r="M4" s="74"/>
      <c r="N4" s="74"/>
      <c r="O4" s="74"/>
      <c r="P4" s="74"/>
      <c r="Q4" s="74"/>
      <c r="R4" s="74"/>
      <c r="S4" s="75"/>
    </row>
    <row r="5" spans="1:19" ht="15" thickTop="1" thickBot="1" x14ac:dyDescent="0.3">
      <c r="F5" s="70"/>
      <c r="G5" s="71"/>
      <c r="H5" s="72"/>
      <c r="I5" s="42" t="s">
        <v>35</v>
      </c>
      <c r="J5" s="43" t="s">
        <v>36</v>
      </c>
      <c r="K5" s="42" t="s">
        <v>37</v>
      </c>
      <c r="L5" s="42" t="s">
        <v>38</v>
      </c>
      <c r="M5" s="42" t="s">
        <v>39</v>
      </c>
      <c r="N5" s="42" t="s">
        <v>40</v>
      </c>
      <c r="O5" s="43" t="s">
        <v>41</v>
      </c>
      <c r="P5" s="42" t="s">
        <v>42</v>
      </c>
      <c r="Q5" s="42" t="s">
        <v>43</v>
      </c>
      <c r="R5" s="42" t="s">
        <v>44</v>
      </c>
      <c r="S5" s="42" t="s">
        <v>45</v>
      </c>
    </row>
    <row r="6" spans="1:19" ht="12.75" customHeight="1" thickTop="1" thickBot="1" x14ac:dyDescent="0.3">
      <c r="A6" s="33" t="s">
        <v>180</v>
      </c>
      <c r="B6" s="33" t="s">
        <v>179</v>
      </c>
      <c r="C6" s="41" t="s">
        <v>181</v>
      </c>
      <c r="D6" s="52" t="s">
        <v>43</v>
      </c>
      <c r="F6" s="105" t="s">
        <v>181</v>
      </c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7"/>
    </row>
    <row r="7" spans="1:19" ht="27" thickTop="1" x14ac:dyDescent="0.25">
      <c r="A7" s="33" t="s">
        <v>180</v>
      </c>
      <c r="B7" s="33" t="s">
        <v>179</v>
      </c>
      <c r="C7" s="41" t="s">
        <v>182</v>
      </c>
      <c r="D7" s="52" t="s">
        <v>43</v>
      </c>
      <c r="F7" s="96" t="s">
        <v>182</v>
      </c>
      <c r="G7" s="97"/>
      <c r="H7" s="98"/>
      <c r="I7" s="39" t="s">
        <v>54</v>
      </c>
      <c r="J7" s="39" t="s">
        <v>54</v>
      </c>
      <c r="K7" s="39" t="s">
        <v>54</v>
      </c>
      <c r="L7" s="39" t="s">
        <v>54</v>
      </c>
      <c r="M7" s="39" t="s">
        <v>54</v>
      </c>
      <c r="N7" s="39" t="s">
        <v>54</v>
      </c>
      <c r="O7" s="39" t="s">
        <v>54</v>
      </c>
      <c r="P7" s="39" t="s">
        <v>54</v>
      </c>
      <c r="Q7" s="39" t="s">
        <v>55</v>
      </c>
      <c r="R7" s="39" t="s">
        <v>54</v>
      </c>
      <c r="S7" s="39"/>
    </row>
    <row r="8" spans="1:19" x14ac:dyDescent="0.25">
      <c r="A8" s="33" t="s">
        <v>180</v>
      </c>
      <c r="B8" s="33" t="s">
        <v>179</v>
      </c>
      <c r="C8" s="41" t="s">
        <v>183</v>
      </c>
      <c r="D8" s="52" t="s">
        <v>43</v>
      </c>
      <c r="F8" s="99" t="s">
        <v>183</v>
      </c>
      <c r="G8" s="100"/>
      <c r="H8" s="101"/>
      <c r="I8" s="39" t="s">
        <v>54</v>
      </c>
      <c r="J8" s="45" t="s">
        <v>54</v>
      </c>
      <c r="K8" s="39" t="s">
        <v>54</v>
      </c>
      <c r="L8" s="39" t="s">
        <v>54</v>
      </c>
      <c r="M8" s="39" t="s">
        <v>54</v>
      </c>
      <c r="N8" s="39" t="s">
        <v>54</v>
      </c>
      <c r="O8" s="45" t="s">
        <v>54</v>
      </c>
      <c r="P8" s="39" t="s">
        <v>54</v>
      </c>
      <c r="Q8" s="39" t="s">
        <v>55</v>
      </c>
      <c r="R8" s="39" t="s">
        <v>54</v>
      </c>
      <c r="S8" s="39"/>
    </row>
    <row r="9" spans="1:19" ht="26.4" x14ac:dyDescent="0.25">
      <c r="A9" s="33" t="s">
        <v>180</v>
      </c>
      <c r="B9" s="33" t="s">
        <v>179</v>
      </c>
      <c r="C9" s="41" t="s">
        <v>184</v>
      </c>
      <c r="D9" s="52" t="s">
        <v>43</v>
      </c>
      <c r="F9" s="99" t="s">
        <v>184</v>
      </c>
      <c r="G9" s="100"/>
      <c r="H9" s="101"/>
      <c r="I9" s="39" t="s">
        <v>54</v>
      </c>
      <c r="J9" s="45" t="s">
        <v>54</v>
      </c>
      <c r="K9" s="39" t="s">
        <v>54</v>
      </c>
      <c r="L9" s="39" t="s">
        <v>54</v>
      </c>
      <c r="M9" s="39" t="s">
        <v>54</v>
      </c>
      <c r="N9" s="39" t="s">
        <v>54</v>
      </c>
      <c r="O9" s="45" t="s">
        <v>54</v>
      </c>
      <c r="P9" s="39" t="s">
        <v>54</v>
      </c>
      <c r="Q9" s="39" t="s">
        <v>55</v>
      </c>
      <c r="R9" s="39" t="s">
        <v>54</v>
      </c>
      <c r="S9" s="39"/>
    </row>
    <row r="10" spans="1:19" x14ac:dyDescent="0.25">
      <c r="A10" s="33" t="s">
        <v>180</v>
      </c>
      <c r="B10" s="33" t="s">
        <v>179</v>
      </c>
      <c r="C10" s="41" t="s">
        <v>185</v>
      </c>
      <c r="D10" s="52" t="s">
        <v>43</v>
      </c>
      <c r="F10" s="99" t="s">
        <v>185</v>
      </c>
      <c r="G10" s="100"/>
      <c r="H10" s="101"/>
      <c r="I10" s="39" t="s">
        <v>54</v>
      </c>
      <c r="J10" s="45" t="s">
        <v>54</v>
      </c>
      <c r="K10" s="39" t="s">
        <v>54</v>
      </c>
      <c r="L10" s="39" t="s">
        <v>54</v>
      </c>
      <c r="M10" s="39" t="s">
        <v>54</v>
      </c>
      <c r="N10" s="39" t="s">
        <v>54</v>
      </c>
      <c r="O10" s="45" t="s">
        <v>54</v>
      </c>
      <c r="P10" s="39" t="s">
        <v>54</v>
      </c>
      <c r="Q10" s="39" t="s">
        <v>55</v>
      </c>
      <c r="R10" s="39" t="s">
        <v>54</v>
      </c>
      <c r="S10" s="39"/>
    </row>
    <row r="11" spans="1:19" x14ac:dyDescent="0.25">
      <c r="A11" s="33" t="s">
        <v>180</v>
      </c>
      <c r="B11" s="33" t="s">
        <v>179</v>
      </c>
      <c r="C11" s="41" t="s">
        <v>186</v>
      </c>
      <c r="D11" s="52" t="s">
        <v>43</v>
      </c>
      <c r="F11" s="99" t="s">
        <v>186</v>
      </c>
      <c r="G11" s="100"/>
      <c r="H11" s="101"/>
      <c r="I11" s="39" t="s">
        <v>54</v>
      </c>
      <c r="J11" s="45" t="s">
        <v>54</v>
      </c>
      <c r="K11" s="39" t="s">
        <v>54</v>
      </c>
      <c r="L11" s="39" t="s">
        <v>54</v>
      </c>
      <c r="M11" s="39" t="s">
        <v>54</v>
      </c>
      <c r="N11" s="39" t="s">
        <v>54</v>
      </c>
      <c r="O11" s="45" t="s">
        <v>54</v>
      </c>
      <c r="P11" s="39" t="s">
        <v>54</v>
      </c>
      <c r="Q11" s="39" t="s">
        <v>55</v>
      </c>
      <c r="R11" s="39" t="s">
        <v>54</v>
      </c>
      <c r="S11" s="39"/>
    </row>
    <row r="12" spans="1:19" x14ac:dyDescent="0.25">
      <c r="A12" s="33" t="s">
        <v>180</v>
      </c>
      <c r="B12" s="33" t="s">
        <v>179</v>
      </c>
      <c r="C12" s="41" t="s">
        <v>187</v>
      </c>
      <c r="D12" s="52" t="s">
        <v>43</v>
      </c>
      <c r="F12" s="99" t="s">
        <v>187</v>
      </c>
      <c r="G12" s="100"/>
      <c r="H12" s="101"/>
      <c r="I12" s="39" t="s">
        <v>54</v>
      </c>
      <c r="J12" s="45" t="s">
        <v>54</v>
      </c>
      <c r="K12" s="39" t="s">
        <v>54</v>
      </c>
      <c r="L12" s="39" t="s">
        <v>54</v>
      </c>
      <c r="M12" s="39" t="s">
        <v>54</v>
      </c>
      <c r="N12" s="39" t="s">
        <v>54</v>
      </c>
      <c r="O12" s="45" t="s">
        <v>54</v>
      </c>
      <c r="P12" s="39" t="s">
        <v>54</v>
      </c>
      <c r="Q12" s="39" t="s">
        <v>55</v>
      </c>
      <c r="R12" s="39" t="s">
        <v>54</v>
      </c>
      <c r="S12" s="39"/>
    </row>
    <row r="13" spans="1:19" x14ac:dyDescent="0.25">
      <c r="A13" s="33" t="s">
        <v>180</v>
      </c>
      <c r="B13" s="33" t="s">
        <v>179</v>
      </c>
      <c r="C13" s="41" t="s">
        <v>188</v>
      </c>
      <c r="D13" s="52" t="s">
        <v>43</v>
      </c>
      <c r="F13" s="99" t="s">
        <v>188</v>
      </c>
      <c r="G13" s="100"/>
      <c r="H13" s="101"/>
      <c r="I13" s="39" t="s">
        <v>54</v>
      </c>
      <c r="J13" s="45" t="s">
        <v>54</v>
      </c>
      <c r="K13" s="39" t="s">
        <v>54</v>
      </c>
      <c r="L13" s="39" t="s">
        <v>54</v>
      </c>
      <c r="M13" s="39" t="s">
        <v>54</v>
      </c>
      <c r="N13" s="39" t="s">
        <v>54</v>
      </c>
      <c r="O13" s="45" t="s">
        <v>54</v>
      </c>
      <c r="P13" s="39" t="s">
        <v>54</v>
      </c>
      <c r="Q13" s="39" t="s">
        <v>55</v>
      </c>
      <c r="R13" s="39" t="s">
        <v>54</v>
      </c>
      <c r="S13" s="39"/>
    </row>
    <row r="14" spans="1:19" x14ac:dyDescent="0.25">
      <c r="A14" s="33" t="s">
        <v>180</v>
      </c>
      <c r="B14" s="33" t="s">
        <v>179</v>
      </c>
      <c r="C14" s="41" t="s">
        <v>189</v>
      </c>
      <c r="D14" s="52" t="s">
        <v>43</v>
      </c>
      <c r="F14" s="99" t="s">
        <v>189</v>
      </c>
      <c r="G14" s="100"/>
      <c r="H14" s="101"/>
      <c r="I14" s="39" t="s">
        <v>54</v>
      </c>
      <c r="J14" s="45" t="s">
        <v>54</v>
      </c>
      <c r="K14" s="39" t="s">
        <v>54</v>
      </c>
      <c r="L14" s="39" t="s">
        <v>54</v>
      </c>
      <c r="M14" s="39" t="s">
        <v>54</v>
      </c>
      <c r="N14" s="39" t="s">
        <v>54</v>
      </c>
      <c r="O14" s="45" t="s">
        <v>54</v>
      </c>
      <c r="P14" s="39" t="s">
        <v>54</v>
      </c>
      <c r="Q14" s="39" t="s">
        <v>55</v>
      </c>
      <c r="R14" s="39" t="s">
        <v>54</v>
      </c>
      <c r="S14" s="39"/>
    </row>
    <row r="15" spans="1:19" ht="13.8" thickBot="1" x14ac:dyDescent="0.3">
      <c r="A15" s="33" t="s">
        <v>180</v>
      </c>
      <c r="B15" s="33" t="s">
        <v>179</v>
      </c>
      <c r="C15" s="41" t="s">
        <v>190</v>
      </c>
      <c r="D15" s="52" t="s">
        <v>43</v>
      </c>
      <c r="F15" s="99" t="s">
        <v>190</v>
      </c>
      <c r="G15" s="100"/>
      <c r="H15" s="101"/>
      <c r="I15" s="39" t="s">
        <v>54</v>
      </c>
      <c r="J15" s="45" t="s">
        <v>54</v>
      </c>
      <c r="K15" s="39" t="s">
        <v>54</v>
      </c>
      <c r="L15" s="39" t="s">
        <v>54</v>
      </c>
      <c r="M15" s="39" t="s">
        <v>54</v>
      </c>
      <c r="N15" s="39" t="s">
        <v>54</v>
      </c>
      <c r="O15" s="45" t="s">
        <v>54</v>
      </c>
      <c r="P15" s="39" t="s">
        <v>54</v>
      </c>
      <c r="Q15" s="39" t="s">
        <v>55</v>
      </c>
      <c r="R15" s="39" t="s">
        <v>54</v>
      </c>
      <c r="S15" s="39"/>
    </row>
    <row r="16" spans="1:19" ht="14.4" thickTop="1" thickBot="1" x14ac:dyDescent="0.3">
      <c r="A16" s="33" t="s">
        <v>180</v>
      </c>
      <c r="B16" s="33" t="s">
        <v>179</v>
      </c>
      <c r="C16" s="41" t="s">
        <v>191</v>
      </c>
      <c r="D16" s="52" t="s">
        <v>43</v>
      </c>
      <c r="F16" s="105" t="s">
        <v>191</v>
      </c>
      <c r="G16" s="106"/>
      <c r="H16" s="106"/>
      <c r="I16" s="106" t="s">
        <v>54</v>
      </c>
      <c r="J16" s="106" t="s">
        <v>54</v>
      </c>
      <c r="K16" s="106" t="s">
        <v>54</v>
      </c>
      <c r="L16" s="106" t="s">
        <v>54</v>
      </c>
      <c r="M16" s="106" t="s">
        <v>54</v>
      </c>
      <c r="N16" s="106" t="s">
        <v>54</v>
      </c>
      <c r="O16" s="106" t="s">
        <v>54</v>
      </c>
      <c r="P16" s="106" t="s">
        <v>54</v>
      </c>
      <c r="Q16" s="106" t="s">
        <v>55</v>
      </c>
      <c r="R16" s="106" t="s">
        <v>54</v>
      </c>
      <c r="S16" s="107"/>
    </row>
    <row r="17" spans="1:19" ht="13.8" thickTop="1" x14ac:dyDescent="0.25">
      <c r="A17" s="33" t="s">
        <v>180</v>
      </c>
      <c r="B17" s="33" t="s">
        <v>179</v>
      </c>
      <c r="C17" s="41" t="s">
        <v>192</v>
      </c>
      <c r="D17" s="52" t="s">
        <v>43</v>
      </c>
      <c r="F17" s="99" t="s">
        <v>192</v>
      </c>
      <c r="G17" s="100"/>
      <c r="H17" s="101"/>
      <c r="I17" s="39" t="s">
        <v>54</v>
      </c>
      <c r="J17" s="45" t="s">
        <v>54</v>
      </c>
      <c r="K17" s="39" t="s">
        <v>54</v>
      </c>
      <c r="L17" s="39" t="s">
        <v>54</v>
      </c>
      <c r="M17" s="39" t="s">
        <v>54</v>
      </c>
      <c r="N17" s="39" t="s">
        <v>54</v>
      </c>
      <c r="O17" s="45" t="s">
        <v>54</v>
      </c>
      <c r="P17" s="39" t="s">
        <v>54</v>
      </c>
      <c r="Q17" s="39" t="s">
        <v>55</v>
      </c>
      <c r="R17" s="39" t="s">
        <v>54</v>
      </c>
      <c r="S17" s="39"/>
    </row>
    <row r="18" spans="1:19" x14ac:dyDescent="0.25">
      <c r="A18" s="33" t="s">
        <v>180</v>
      </c>
      <c r="B18" s="33" t="s">
        <v>179</v>
      </c>
      <c r="C18" s="41" t="s">
        <v>193</v>
      </c>
      <c r="D18" s="52" t="s">
        <v>43</v>
      </c>
      <c r="F18" s="99" t="s">
        <v>193</v>
      </c>
      <c r="G18" s="100"/>
      <c r="H18" s="101"/>
      <c r="I18" s="39" t="s">
        <v>54</v>
      </c>
      <c r="J18" s="45" t="s">
        <v>54</v>
      </c>
      <c r="K18" s="39" t="s">
        <v>54</v>
      </c>
      <c r="L18" s="39" t="s">
        <v>54</v>
      </c>
      <c r="M18" s="39" t="s">
        <v>54</v>
      </c>
      <c r="N18" s="39" t="s">
        <v>54</v>
      </c>
      <c r="O18" s="45" t="s">
        <v>54</v>
      </c>
      <c r="P18" s="39" t="s">
        <v>54</v>
      </c>
      <c r="Q18" s="39" t="s">
        <v>55</v>
      </c>
      <c r="R18" s="39" t="s">
        <v>54</v>
      </c>
      <c r="S18" s="39"/>
    </row>
    <row r="19" spans="1:19" x14ac:dyDescent="0.25">
      <c r="A19" s="33" t="s">
        <v>180</v>
      </c>
      <c r="B19" s="33" t="s">
        <v>179</v>
      </c>
      <c r="C19" s="41" t="s">
        <v>194</v>
      </c>
      <c r="D19" s="52" t="s">
        <v>43</v>
      </c>
      <c r="F19" s="99" t="s">
        <v>194</v>
      </c>
      <c r="G19" s="100"/>
      <c r="H19" s="101"/>
      <c r="I19" s="39" t="s">
        <v>54</v>
      </c>
      <c r="J19" s="45" t="s">
        <v>54</v>
      </c>
      <c r="K19" s="39" t="s">
        <v>54</v>
      </c>
      <c r="L19" s="39" t="s">
        <v>54</v>
      </c>
      <c r="M19" s="39" t="s">
        <v>54</v>
      </c>
      <c r="N19" s="39" t="s">
        <v>54</v>
      </c>
      <c r="O19" s="45" t="s">
        <v>54</v>
      </c>
      <c r="P19" s="39" t="s">
        <v>54</v>
      </c>
      <c r="Q19" s="39" t="s">
        <v>55</v>
      </c>
      <c r="R19" s="39" t="s">
        <v>54</v>
      </c>
      <c r="S19" s="39"/>
    </row>
    <row r="20" spans="1:19" x14ac:dyDescent="0.25">
      <c r="A20" s="33" t="s">
        <v>180</v>
      </c>
      <c r="B20" s="33" t="s">
        <v>179</v>
      </c>
      <c r="C20" s="41" t="s">
        <v>195</v>
      </c>
      <c r="D20" s="52" t="s">
        <v>43</v>
      </c>
      <c r="F20" s="99" t="s">
        <v>195</v>
      </c>
      <c r="G20" s="100"/>
      <c r="H20" s="101"/>
      <c r="I20" s="39" t="s">
        <v>54</v>
      </c>
      <c r="J20" s="45" t="s">
        <v>54</v>
      </c>
      <c r="K20" s="39" t="s">
        <v>54</v>
      </c>
      <c r="L20" s="39" t="s">
        <v>54</v>
      </c>
      <c r="M20" s="39" t="s">
        <v>54</v>
      </c>
      <c r="N20" s="39" t="s">
        <v>54</v>
      </c>
      <c r="O20" s="45" t="s">
        <v>54</v>
      </c>
      <c r="P20" s="39" t="s">
        <v>54</v>
      </c>
      <c r="Q20" s="39" t="s">
        <v>55</v>
      </c>
      <c r="R20" s="39" t="s">
        <v>54</v>
      </c>
      <c r="S20" s="39"/>
    </row>
    <row r="21" spans="1:19" x14ac:dyDescent="0.25">
      <c r="A21" s="33" t="s">
        <v>180</v>
      </c>
      <c r="B21" s="33" t="s">
        <v>179</v>
      </c>
      <c r="C21" s="41" t="s">
        <v>196</v>
      </c>
      <c r="D21" s="52" t="s">
        <v>43</v>
      </c>
      <c r="F21" s="99" t="s">
        <v>196</v>
      </c>
      <c r="G21" s="100"/>
      <c r="H21" s="101"/>
      <c r="I21" s="39" t="s">
        <v>54</v>
      </c>
      <c r="J21" s="45" t="s">
        <v>54</v>
      </c>
      <c r="K21" s="39" t="s">
        <v>54</v>
      </c>
      <c r="L21" s="39" t="s">
        <v>54</v>
      </c>
      <c r="M21" s="39" t="s">
        <v>54</v>
      </c>
      <c r="N21" s="39" t="s">
        <v>54</v>
      </c>
      <c r="O21" s="45" t="s">
        <v>54</v>
      </c>
      <c r="P21" s="39" t="s">
        <v>54</v>
      </c>
      <c r="Q21" s="39" t="s">
        <v>55</v>
      </c>
      <c r="R21" s="39" t="s">
        <v>54</v>
      </c>
      <c r="S21" s="39"/>
    </row>
    <row r="22" spans="1:19" ht="13.8" thickBot="1" x14ac:dyDescent="0.3">
      <c r="A22" s="33" t="s">
        <v>180</v>
      </c>
      <c r="B22" s="33" t="s">
        <v>179</v>
      </c>
      <c r="C22" s="41" t="s">
        <v>197</v>
      </c>
      <c r="D22" s="52" t="s">
        <v>43</v>
      </c>
      <c r="F22" s="89" t="s">
        <v>197</v>
      </c>
      <c r="G22" s="90"/>
      <c r="H22" s="91"/>
      <c r="I22" s="38" t="s">
        <v>54</v>
      </c>
      <c r="J22" s="44" t="s">
        <v>54</v>
      </c>
      <c r="K22" s="38" t="s">
        <v>54</v>
      </c>
      <c r="L22" s="38" t="s">
        <v>54</v>
      </c>
      <c r="M22" s="38" t="s">
        <v>54</v>
      </c>
      <c r="N22" s="38" t="s">
        <v>54</v>
      </c>
      <c r="O22" s="44" t="s">
        <v>54</v>
      </c>
      <c r="P22" s="38" t="s">
        <v>54</v>
      </c>
      <c r="Q22" s="38" t="s">
        <v>55</v>
      </c>
      <c r="R22" s="38" t="s">
        <v>54</v>
      </c>
      <c r="S22" s="38"/>
    </row>
    <row r="23" spans="1:19" ht="14.4" thickTop="1" thickBot="1" x14ac:dyDescent="0.3">
      <c r="A23" s="48"/>
      <c r="B23" s="48"/>
      <c r="C23" s="49"/>
      <c r="D23" s="53"/>
      <c r="F23" s="105" t="s">
        <v>218</v>
      </c>
      <c r="G23" s="106"/>
      <c r="H23" s="107"/>
      <c r="I23" s="65" t="s">
        <v>54</v>
      </c>
      <c r="J23" s="65" t="s">
        <v>54</v>
      </c>
      <c r="K23" s="65" t="s">
        <v>54</v>
      </c>
      <c r="L23" s="65" t="s">
        <v>54</v>
      </c>
      <c r="M23" s="65" t="s">
        <v>54</v>
      </c>
      <c r="N23" s="65" t="s">
        <v>54</v>
      </c>
      <c r="O23" s="65" t="s">
        <v>54</v>
      </c>
      <c r="P23" s="65" t="s">
        <v>54</v>
      </c>
      <c r="Q23" s="65" t="s">
        <v>54</v>
      </c>
      <c r="R23" s="65" t="s">
        <v>54</v>
      </c>
      <c r="S23" s="65"/>
    </row>
    <row r="24" spans="1:19" ht="13.8" thickTop="1" x14ac:dyDescent="0.25">
      <c r="A24" s="48"/>
      <c r="B24" s="48"/>
      <c r="C24" s="49"/>
      <c r="D24" s="53"/>
      <c r="F24" s="108" t="s">
        <v>200</v>
      </c>
      <c r="G24" s="109"/>
      <c r="H24" s="110"/>
      <c r="I24" s="39" t="s">
        <v>54</v>
      </c>
      <c r="J24" s="39" t="s">
        <v>54</v>
      </c>
      <c r="K24" s="39" t="s">
        <v>54</v>
      </c>
      <c r="L24" s="39" t="s">
        <v>54</v>
      </c>
      <c r="M24" s="39" t="s">
        <v>54</v>
      </c>
      <c r="N24" s="39" t="s">
        <v>54</v>
      </c>
      <c r="O24" s="39" t="s">
        <v>54</v>
      </c>
      <c r="P24" s="39" t="s">
        <v>54</v>
      </c>
      <c r="Q24" s="39" t="s">
        <v>54</v>
      </c>
      <c r="R24" s="39" t="s">
        <v>54</v>
      </c>
      <c r="S24" s="39"/>
    </row>
    <row r="25" spans="1:19" ht="87" customHeight="1" thickBot="1" x14ac:dyDescent="0.3">
      <c r="A25" s="33" t="s">
        <v>200</v>
      </c>
      <c r="B25" s="33" t="s">
        <v>199</v>
      </c>
      <c r="C25" s="41" t="s">
        <v>201</v>
      </c>
      <c r="D25" s="52" t="s">
        <v>38</v>
      </c>
      <c r="F25" s="99" t="s">
        <v>201</v>
      </c>
      <c r="G25" s="100"/>
      <c r="H25" s="101"/>
      <c r="I25" s="39" t="s">
        <v>54</v>
      </c>
      <c r="J25" s="45" t="s">
        <v>54</v>
      </c>
      <c r="K25" s="39" t="s">
        <v>54</v>
      </c>
      <c r="L25" s="39" t="s">
        <v>55</v>
      </c>
      <c r="M25" s="39" t="s">
        <v>54</v>
      </c>
      <c r="N25" s="39" t="s">
        <v>54</v>
      </c>
      <c r="O25" s="45" t="s">
        <v>54</v>
      </c>
      <c r="P25" s="39" t="s">
        <v>54</v>
      </c>
      <c r="Q25" s="39" t="s">
        <v>54</v>
      </c>
      <c r="R25" s="39" t="s">
        <v>54</v>
      </c>
      <c r="S25" s="39"/>
    </row>
    <row r="26" spans="1:19" ht="14.4" thickTop="1" thickBot="1" x14ac:dyDescent="0.3">
      <c r="A26" s="48" t="s">
        <v>202</v>
      </c>
      <c r="B26" s="62" t="s">
        <v>203</v>
      </c>
      <c r="C26" s="63" t="s">
        <v>198</v>
      </c>
      <c r="D26" s="52"/>
      <c r="F26" s="105" t="s">
        <v>219</v>
      </c>
      <c r="G26" s="106"/>
      <c r="H26" s="107"/>
      <c r="I26" s="65" t="s">
        <v>54</v>
      </c>
      <c r="J26" s="65" t="s">
        <v>54</v>
      </c>
      <c r="K26" s="65" t="s">
        <v>54</v>
      </c>
      <c r="L26" s="65" t="s">
        <v>54</v>
      </c>
      <c r="M26" s="65" t="s">
        <v>54</v>
      </c>
      <c r="N26" s="65" t="s">
        <v>54</v>
      </c>
      <c r="O26" s="65" t="s">
        <v>54</v>
      </c>
      <c r="P26" s="65" t="s">
        <v>54</v>
      </c>
      <c r="Q26" s="65" t="s">
        <v>54</v>
      </c>
      <c r="R26" s="65" t="s">
        <v>54</v>
      </c>
      <c r="S26" s="65"/>
    </row>
    <row r="27" spans="1:19" ht="13.8" thickTop="1" x14ac:dyDescent="0.25">
      <c r="A27" s="60"/>
      <c r="B27" s="60"/>
      <c r="C27" s="61"/>
      <c r="F27" s="108" t="s">
        <v>202</v>
      </c>
      <c r="G27" s="109"/>
      <c r="H27" s="110"/>
      <c r="I27" s="39" t="s">
        <v>54</v>
      </c>
      <c r="J27" s="39" t="s">
        <v>54</v>
      </c>
      <c r="K27" s="39" t="s">
        <v>54</v>
      </c>
      <c r="L27" s="39" t="s">
        <v>54</v>
      </c>
      <c r="M27" s="39" t="s">
        <v>54</v>
      </c>
      <c r="N27" s="39" t="s">
        <v>54</v>
      </c>
      <c r="O27" s="39" t="s">
        <v>54</v>
      </c>
      <c r="P27" s="39" t="s">
        <v>54</v>
      </c>
      <c r="Q27" s="39" t="s">
        <v>54</v>
      </c>
      <c r="R27" s="39" t="s">
        <v>54</v>
      </c>
      <c r="S27" s="39"/>
    </row>
    <row r="28" spans="1:19" ht="13.8" thickBot="1" x14ac:dyDescent="0.3">
      <c r="A28" s="48" t="s">
        <v>202</v>
      </c>
      <c r="B28" s="62" t="s">
        <v>203</v>
      </c>
      <c r="C28" s="63" t="s">
        <v>198</v>
      </c>
      <c r="D28" s="27" t="s">
        <v>43</v>
      </c>
      <c r="F28" s="99" t="s">
        <v>198</v>
      </c>
      <c r="G28" s="100"/>
      <c r="H28" s="101"/>
      <c r="I28" s="39" t="s">
        <v>54</v>
      </c>
      <c r="J28" s="45" t="s">
        <v>54</v>
      </c>
      <c r="K28" s="39" t="s">
        <v>54</v>
      </c>
      <c r="L28" s="39" t="s">
        <v>54</v>
      </c>
      <c r="M28" s="39" t="s">
        <v>54</v>
      </c>
      <c r="N28" s="39" t="s">
        <v>54</v>
      </c>
      <c r="O28" s="45" t="s">
        <v>54</v>
      </c>
      <c r="P28" s="39" t="s">
        <v>54</v>
      </c>
      <c r="Q28" s="39" t="s">
        <v>55</v>
      </c>
      <c r="R28" s="39" t="s">
        <v>54</v>
      </c>
      <c r="S28" s="39"/>
    </row>
    <row r="29" spans="1:19" ht="15" thickTop="1" thickBot="1" x14ac:dyDescent="0.3">
      <c r="A29" s="48"/>
      <c r="B29" s="62"/>
      <c r="C29" s="63"/>
      <c r="F29" s="102" t="s">
        <v>65</v>
      </c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4"/>
    </row>
    <row r="30" spans="1:19" ht="15" thickTop="1" x14ac:dyDescent="0.25">
      <c r="F30" s="85" t="s">
        <v>66</v>
      </c>
      <c r="G30" s="55" t="s">
        <v>67</v>
      </c>
      <c r="H30" s="92" t="s">
        <v>68</v>
      </c>
      <c r="I30" s="92"/>
      <c r="J30" s="92" t="s">
        <v>69</v>
      </c>
      <c r="K30" s="92"/>
      <c r="L30" s="92"/>
      <c r="M30" s="92"/>
      <c r="N30" s="92"/>
      <c r="O30" s="92" t="s">
        <v>70</v>
      </c>
      <c r="P30" s="92"/>
      <c r="Q30" s="92"/>
      <c r="R30" s="92"/>
      <c r="S30" s="93"/>
    </row>
    <row r="31" spans="1:19" ht="14.4" x14ac:dyDescent="0.25">
      <c r="F31" s="86"/>
      <c r="G31" s="55" t="s">
        <v>71</v>
      </c>
      <c r="H31" s="88" t="s">
        <v>72</v>
      </c>
      <c r="I31" s="88"/>
      <c r="J31" s="88" t="s">
        <v>73</v>
      </c>
      <c r="K31" s="88"/>
      <c r="L31" s="88"/>
      <c r="M31" s="88"/>
      <c r="N31" s="88"/>
      <c r="O31" s="88" t="s">
        <v>74</v>
      </c>
      <c r="P31" s="88"/>
      <c r="Q31" s="88"/>
      <c r="R31" s="88"/>
      <c r="S31" s="94"/>
    </row>
    <row r="32" spans="1:19" ht="15" thickBot="1" x14ac:dyDescent="0.3">
      <c r="F32" s="87"/>
      <c r="G32" s="54" t="s">
        <v>75</v>
      </c>
      <c r="H32" s="83" t="s">
        <v>76</v>
      </c>
      <c r="I32" s="83"/>
      <c r="J32" s="83" t="s">
        <v>77</v>
      </c>
      <c r="K32" s="83"/>
      <c r="L32" s="83"/>
      <c r="M32" s="83"/>
      <c r="N32" s="83"/>
      <c r="O32" s="83"/>
      <c r="P32" s="83"/>
      <c r="Q32" s="83"/>
      <c r="R32" s="83"/>
      <c r="S32" s="84"/>
    </row>
    <row r="33" spans="5:19" ht="13.8" thickTop="1" x14ac:dyDescent="0.25"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</sheetData>
  <mergeCells count="37">
    <mergeCell ref="F4:H5"/>
    <mergeCell ref="I4:S4"/>
    <mergeCell ref="F2:S2"/>
    <mergeCell ref="F21:H21"/>
    <mergeCell ref="F22:H22"/>
    <mergeCell ref="F14:H14"/>
    <mergeCell ref="F15:H15"/>
    <mergeCell ref="F17:H17"/>
    <mergeCell ref="F18:H18"/>
    <mergeCell ref="F19:H19"/>
    <mergeCell ref="F20:H20"/>
    <mergeCell ref="F8:H8"/>
    <mergeCell ref="F9:H9"/>
    <mergeCell ref="F10:H10"/>
    <mergeCell ref="F11:H11"/>
    <mergeCell ref="F12:H12"/>
    <mergeCell ref="H32:I32"/>
    <mergeCell ref="J32:N32"/>
    <mergeCell ref="O32:S32"/>
    <mergeCell ref="F29:S29"/>
    <mergeCell ref="F30:F32"/>
    <mergeCell ref="H30:I30"/>
    <mergeCell ref="J30:N30"/>
    <mergeCell ref="O30:S30"/>
    <mergeCell ref="H31:I31"/>
    <mergeCell ref="J31:N31"/>
    <mergeCell ref="F6:S6"/>
    <mergeCell ref="F16:S16"/>
    <mergeCell ref="O31:S31"/>
    <mergeCell ref="F24:H24"/>
    <mergeCell ref="F25:H25"/>
    <mergeCell ref="F23:H23"/>
    <mergeCell ref="F13:H13"/>
    <mergeCell ref="F7:H7"/>
    <mergeCell ref="F26:H26"/>
    <mergeCell ref="F27:H27"/>
    <mergeCell ref="F28:H28"/>
  </mergeCells>
  <conditionalFormatting sqref="A6:A12">
    <cfRule type="expression" dxfId="5" priority="19">
      <formula>$A6="NON"</formula>
    </cfRule>
  </conditionalFormatting>
  <conditionalFormatting sqref="A13:A22">
    <cfRule type="expression" dxfId="4" priority="18">
      <formula>$A13="NON"</formula>
    </cfRule>
  </conditionalFormatting>
  <conditionalFormatting sqref="B6:C22">
    <cfRule type="expression" dxfId="3" priority="20">
      <formula>$A6="NON"</formula>
    </cfRule>
  </conditionalFormatting>
  <conditionalFormatting sqref="B25:C25 B27:C27">
    <cfRule type="expression" dxfId="2" priority="2">
      <formula>$A25="NON"</formula>
    </cfRule>
  </conditionalFormatting>
  <conditionalFormatting sqref="A25 A27">
    <cfRule type="expression" dxfId="1" priority="1">
      <formula>$A25="NON"</formula>
    </cfRule>
  </conditionalFormatting>
  <pageMargins left="0.31496062992125984" right="0.31496062992125984" top="0.74803149606299213" bottom="0.74803149606299213" header="0.31496062992125984" footer="0.31496062992125984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>
    <tabColor rgb="FF00B050"/>
  </sheetPr>
  <dimension ref="A2:S24"/>
  <sheetViews>
    <sheetView view="pageBreakPreview" topLeftCell="E1" zoomScale="60" zoomScaleNormal="100" workbookViewId="0">
      <selection activeCell="I36" sqref="I36"/>
    </sheetView>
  </sheetViews>
  <sheetFormatPr baseColWidth="10" defaultColWidth="8.88671875" defaultRowHeight="13.2" x14ac:dyDescent="0.25"/>
  <cols>
    <col min="1" max="1" width="34.44140625" hidden="1" customWidth="1"/>
    <col min="2" max="2" width="10" hidden="1" customWidth="1"/>
    <col min="3" max="3" width="56.44140625" style="46" hidden="1" customWidth="1"/>
    <col min="4" max="4" width="7" style="1" hidden="1" customWidth="1"/>
    <col min="5" max="5" width="2" customWidth="1"/>
    <col min="6" max="6" width="16.109375" customWidth="1"/>
    <col min="7" max="7" width="18.109375" customWidth="1"/>
    <col min="8" max="8" width="21.44140625" customWidth="1"/>
    <col min="9" max="14" width="4.33203125" customWidth="1"/>
    <col min="15" max="15" width="4.44140625" customWidth="1"/>
    <col min="16" max="18" width="4.33203125" customWidth="1"/>
    <col min="19" max="19" width="8.5546875" customWidth="1"/>
    <col min="20" max="256" width="11.44140625" customWidth="1"/>
  </cols>
  <sheetData>
    <row r="2" spans="1:19" ht="15.6" x14ac:dyDescent="0.3">
      <c r="C2"/>
      <c r="D2"/>
      <c r="F2" s="82" t="s">
        <v>32</v>
      </c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</row>
    <row r="3" spans="1:19" ht="13.8" thickBot="1" x14ac:dyDescent="0.3"/>
    <row r="4" spans="1:19" ht="16.8" thickTop="1" thickBot="1" x14ac:dyDescent="0.3">
      <c r="F4" s="67" t="s">
        <v>33</v>
      </c>
      <c r="G4" s="68"/>
      <c r="H4" s="69"/>
      <c r="I4" s="73" t="s">
        <v>34</v>
      </c>
      <c r="J4" s="74"/>
      <c r="K4" s="74"/>
      <c r="L4" s="74"/>
      <c r="M4" s="74"/>
      <c r="N4" s="74"/>
      <c r="O4" s="74"/>
      <c r="P4" s="74"/>
      <c r="Q4" s="74"/>
      <c r="R4" s="74"/>
      <c r="S4" s="75"/>
    </row>
    <row r="5" spans="1:19" ht="15" thickTop="1" thickBot="1" x14ac:dyDescent="0.3">
      <c r="F5" s="70"/>
      <c r="G5" s="71"/>
      <c r="H5" s="72"/>
      <c r="I5" s="42" t="s">
        <v>35</v>
      </c>
      <c r="J5" s="43" t="s">
        <v>36</v>
      </c>
      <c r="K5" s="42" t="s">
        <v>37</v>
      </c>
      <c r="L5" s="42" t="s">
        <v>38</v>
      </c>
      <c r="M5" s="42" t="s">
        <v>39</v>
      </c>
      <c r="N5" s="42" t="s">
        <v>40</v>
      </c>
      <c r="O5" s="43" t="s">
        <v>41</v>
      </c>
      <c r="P5" s="42" t="s">
        <v>42</v>
      </c>
      <c r="Q5" s="42" t="s">
        <v>43</v>
      </c>
      <c r="R5" s="42" t="s">
        <v>44</v>
      </c>
      <c r="S5" s="42" t="s">
        <v>45</v>
      </c>
    </row>
    <row r="6" spans="1:19" ht="14.4" thickTop="1" thickBot="1" x14ac:dyDescent="0.3">
      <c r="A6" s="48"/>
      <c r="B6" s="48"/>
      <c r="C6" s="49"/>
      <c r="D6" s="53"/>
      <c r="F6" s="105" t="s">
        <v>220</v>
      </c>
      <c r="G6" s="106"/>
      <c r="H6" s="107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</row>
    <row r="7" spans="1:19" ht="13.8" thickTop="1" x14ac:dyDescent="0.25">
      <c r="A7" s="48"/>
      <c r="B7" s="48"/>
      <c r="C7" s="49"/>
      <c r="D7" s="53"/>
      <c r="F7" s="108" t="s">
        <v>205</v>
      </c>
      <c r="G7" s="109"/>
      <c r="H7" s="110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</row>
    <row r="8" spans="1:19" x14ac:dyDescent="0.25">
      <c r="A8" s="33" t="s">
        <v>205</v>
      </c>
      <c r="B8" s="33" t="s">
        <v>204</v>
      </c>
      <c r="C8" s="41" t="s">
        <v>206</v>
      </c>
      <c r="D8" s="52" t="s">
        <v>38</v>
      </c>
      <c r="F8" s="99" t="s">
        <v>206</v>
      </c>
      <c r="G8" s="100"/>
      <c r="H8" s="101"/>
      <c r="I8" s="39" t="s">
        <v>54</v>
      </c>
      <c r="J8" s="45" t="s">
        <v>54</v>
      </c>
      <c r="K8" s="39" t="s">
        <v>54</v>
      </c>
      <c r="L8" s="39" t="s">
        <v>55</v>
      </c>
      <c r="M8" s="39" t="s">
        <v>54</v>
      </c>
      <c r="N8" s="39" t="s">
        <v>54</v>
      </c>
      <c r="O8" s="45" t="s">
        <v>54</v>
      </c>
      <c r="P8" s="39" t="s">
        <v>54</v>
      </c>
      <c r="Q8" s="39" t="s">
        <v>54</v>
      </c>
      <c r="R8" s="39" t="s">
        <v>54</v>
      </c>
      <c r="S8" s="39"/>
    </row>
    <row r="9" spans="1:19" x14ac:dyDescent="0.25">
      <c r="A9" s="33" t="s">
        <v>205</v>
      </c>
      <c r="B9" s="33" t="s">
        <v>204</v>
      </c>
      <c r="C9" s="41" t="s">
        <v>207</v>
      </c>
      <c r="D9" s="52" t="s">
        <v>38</v>
      </c>
      <c r="F9" s="99" t="s">
        <v>207</v>
      </c>
      <c r="G9" s="100"/>
      <c r="H9" s="101"/>
      <c r="I9" s="39" t="s">
        <v>54</v>
      </c>
      <c r="J9" s="45" t="s">
        <v>54</v>
      </c>
      <c r="K9" s="39" t="s">
        <v>54</v>
      </c>
      <c r="L9" s="39" t="s">
        <v>55</v>
      </c>
      <c r="M9" s="39" t="s">
        <v>54</v>
      </c>
      <c r="N9" s="39" t="s">
        <v>54</v>
      </c>
      <c r="O9" s="45" t="s">
        <v>54</v>
      </c>
      <c r="P9" s="39" t="s">
        <v>54</v>
      </c>
      <c r="Q9" s="39" t="s">
        <v>54</v>
      </c>
      <c r="R9" s="39" t="s">
        <v>54</v>
      </c>
      <c r="S9" s="39"/>
    </row>
    <row r="10" spans="1:19" x14ac:dyDescent="0.25">
      <c r="A10" s="33" t="s">
        <v>205</v>
      </c>
      <c r="B10" s="33" t="s">
        <v>204</v>
      </c>
      <c r="C10" s="41" t="s">
        <v>208</v>
      </c>
      <c r="D10" s="52" t="s">
        <v>43</v>
      </c>
      <c r="F10" s="99" t="s">
        <v>208</v>
      </c>
      <c r="G10" s="100"/>
      <c r="H10" s="101"/>
      <c r="I10" s="39" t="s">
        <v>54</v>
      </c>
      <c r="J10" s="45" t="s">
        <v>54</v>
      </c>
      <c r="K10" s="39" t="s">
        <v>54</v>
      </c>
      <c r="L10" s="39" t="s">
        <v>54</v>
      </c>
      <c r="M10" s="39" t="s">
        <v>54</v>
      </c>
      <c r="N10" s="39" t="s">
        <v>54</v>
      </c>
      <c r="O10" s="45" t="s">
        <v>54</v>
      </c>
      <c r="P10" s="39" t="s">
        <v>54</v>
      </c>
      <c r="Q10" s="39" t="s">
        <v>55</v>
      </c>
      <c r="R10" s="39" t="s">
        <v>54</v>
      </c>
      <c r="S10" s="39"/>
    </row>
    <row r="11" spans="1:19" x14ac:dyDescent="0.25">
      <c r="A11" s="33" t="s">
        <v>205</v>
      </c>
      <c r="B11" s="33" t="s">
        <v>204</v>
      </c>
      <c r="C11" s="41" t="s">
        <v>209</v>
      </c>
      <c r="D11" s="52" t="s">
        <v>43</v>
      </c>
      <c r="F11" s="99" t="s">
        <v>209</v>
      </c>
      <c r="G11" s="100"/>
      <c r="H11" s="101"/>
      <c r="I11" s="39" t="s">
        <v>54</v>
      </c>
      <c r="J11" s="45" t="s">
        <v>54</v>
      </c>
      <c r="K11" s="39" t="s">
        <v>54</v>
      </c>
      <c r="L11" s="39" t="s">
        <v>54</v>
      </c>
      <c r="M11" s="39" t="s">
        <v>54</v>
      </c>
      <c r="N11" s="39" t="s">
        <v>54</v>
      </c>
      <c r="O11" s="45" t="s">
        <v>54</v>
      </c>
      <c r="P11" s="39" t="s">
        <v>54</v>
      </c>
      <c r="Q11" s="39" t="s">
        <v>55</v>
      </c>
      <c r="R11" s="39" t="s">
        <v>54</v>
      </c>
      <c r="S11" s="39"/>
    </row>
    <row r="12" spans="1:19" x14ac:dyDescent="0.25">
      <c r="A12" s="33" t="s">
        <v>205</v>
      </c>
      <c r="B12" s="33" t="s">
        <v>204</v>
      </c>
      <c r="C12" s="41" t="s">
        <v>210</v>
      </c>
      <c r="D12" s="52" t="s">
        <v>43</v>
      </c>
      <c r="F12" s="99" t="s">
        <v>210</v>
      </c>
      <c r="G12" s="100"/>
      <c r="H12" s="101"/>
      <c r="I12" s="39" t="s">
        <v>54</v>
      </c>
      <c r="J12" s="45" t="s">
        <v>54</v>
      </c>
      <c r="K12" s="39" t="s">
        <v>54</v>
      </c>
      <c r="L12" s="39" t="s">
        <v>54</v>
      </c>
      <c r="M12" s="39" t="s">
        <v>54</v>
      </c>
      <c r="N12" s="39" t="s">
        <v>54</v>
      </c>
      <c r="O12" s="45" t="s">
        <v>54</v>
      </c>
      <c r="P12" s="39" t="s">
        <v>54</v>
      </c>
      <c r="Q12" s="39" t="s">
        <v>55</v>
      </c>
      <c r="R12" s="39" t="s">
        <v>54</v>
      </c>
      <c r="S12" s="39"/>
    </row>
    <row r="13" spans="1:19" x14ac:dyDescent="0.25">
      <c r="A13" s="33" t="s">
        <v>205</v>
      </c>
      <c r="B13" s="33" t="s">
        <v>204</v>
      </c>
      <c r="C13" s="41" t="s">
        <v>211</v>
      </c>
      <c r="D13" s="52" t="s">
        <v>43</v>
      </c>
      <c r="F13" s="99" t="s">
        <v>211</v>
      </c>
      <c r="G13" s="100"/>
      <c r="H13" s="101"/>
      <c r="I13" s="39" t="s">
        <v>54</v>
      </c>
      <c r="J13" s="45" t="s">
        <v>54</v>
      </c>
      <c r="K13" s="39" t="s">
        <v>54</v>
      </c>
      <c r="L13" s="39" t="s">
        <v>54</v>
      </c>
      <c r="M13" s="39" t="s">
        <v>54</v>
      </c>
      <c r="N13" s="39" t="s">
        <v>54</v>
      </c>
      <c r="O13" s="45" t="s">
        <v>54</v>
      </c>
      <c r="P13" s="39" t="s">
        <v>54</v>
      </c>
      <c r="Q13" s="39" t="s">
        <v>55</v>
      </c>
      <c r="R13" s="39" t="s">
        <v>54</v>
      </c>
      <c r="S13" s="39"/>
    </row>
    <row r="14" spans="1:19" x14ac:dyDescent="0.25">
      <c r="A14" s="33" t="s">
        <v>205</v>
      </c>
      <c r="B14" s="33" t="s">
        <v>204</v>
      </c>
      <c r="C14" s="41" t="s">
        <v>212</v>
      </c>
      <c r="D14" s="52" t="s">
        <v>43</v>
      </c>
      <c r="F14" s="99" t="s">
        <v>212</v>
      </c>
      <c r="G14" s="100"/>
      <c r="H14" s="101"/>
      <c r="I14" s="39" t="s">
        <v>54</v>
      </c>
      <c r="J14" s="45" t="s">
        <v>54</v>
      </c>
      <c r="K14" s="39" t="s">
        <v>54</v>
      </c>
      <c r="L14" s="39" t="s">
        <v>54</v>
      </c>
      <c r="M14" s="39" t="s">
        <v>54</v>
      </c>
      <c r="N14" s="39" t="s">
        <v>54</v>
      </c>
      <c r="O14" s="45" t="s">
        <v>54</v>
      </c>
      <c r="P14" s="39" t="s">
        <v>54</v>
      </c>
      <c r="Q14" s="39" t="s">
        <v>55</v>
      </c>
      <c r="R14" s="39" t="s">
        <v>54</v>
      </c>
      <c r="S14" s="39"/>
    </row>
    <row r="15" spans="1:19" x14ac:dyDescent="0.25">
      <c r="A15" s="33" t="s">
        <v>205</v>
      </c>
      <c r="B15" s="33" t="s">
        <v>204</v>
      </c>
      <c r="C15" s="41" t="s">
        <v>213</v>
      </c>
      <c r="D15" s="52" t="s">
        <v>43</v>
      </c>
      <c r="F15" s="99" t="s">
        <v>213</v>
      </c>
      <c r="G15" s="100"/>
      <c r="H15" s="101"/>
      <c r="I15" s="39" t="s">
        <v>54</v>
      </c>
      <c r="J15" s="45" t="s">
        <v>54</v>
      </c>
      <c r="K15" s="39" t="s">
        <v>54</v>
      </c>
      <c r="L15" s="39" t="s">
        <v>54</v>
      </c>
      <c r="M15" s="39" t="s">
        <v>54</v>
      </c>
      <c r="N15" s="39" t="s">
        <v>54</v>
      </c>
      <c r="O15" s="45" t="s">
        <v>54</v>
      </c>
      <c r="P15" s="39" t="s">
        <v>54</v>
      </c>
      <c r="Q15" s="39" t="s">
        <v>55</v>
      </c>
      <c r="R15" s="39" t="s">
        <v>54</v>
      </c>
      <c r="S15" s="39"/>
    </row>
    <row r="16" spans="1:19" x14ac:dyDescent="0.25">
      <c r="A16" s="33" t="s">
        <v>205</v>
      </c>
      <c r="B16" s="33" t="s">
        <v>204</v>
      </c>
      <c r="C16" s="41" t="s">
        <v>214</v>
      </c>
      <c r="D16" s="52" t="s">
        <v>43</v>
      </c>
      <c r="F16" s="99" t="s">
        <v>214</v>
      </c>
      <c r="G16" s="100"/>
      <c r="H16" s="101"/>
      <c r="I16" s="39" t="s">
        <v>54</v>
      </c>
      <c r="J16" s="45" t="s">
        <v>54</v>
      </c>
      <c r="K16" s="39" t="s">
        <v>54</v>
      </c>
      <c r="L16" s="39" t="s">
        <v>54</v>
      </c>
      <c r="M16" s="39" t="s">
        <v>54</v>
      </c>
      <c r="N16" s="39" t="s">
        <v>54</v>
      </c>
      <c r="O16" s="45" t="s">
        <v>54</v>
      </c>
      <c r="P16" s="39" t="s">
        <v>54</v>
      </c>
      <c r="Q16" s="39" t="s">
        <v>55</v>
      </c>
      <c r="R16" s="39" t="s">
        <v>54</v>
      </c>
      <c r="S16" s="39"/>
    </row>
    <row r="17" spans="1:19" x14ac:dyDescent="0.25">
      <c r="A17" s="33" t="s">
        <v>205</v>
      </c>
      <c r="B17" s="33" t="s">
        <v>204</v>
      </c>
      <c r="C17" s="41" t="s">
        <v>215</v>
      </c>
      <c r="D17" s="52" t="s">
        <v>43</v>
      </c>
      <c r="F17" s="99" t="s">
        <v>215</v>
      </c>
      <c r="G17" s="100"/>
      <c r="H17" s="101"/>
      <c r="I17" s="39" t="s">
        <v>54</v>
      </c>
      <c r="J17" s="45" t="s">
        <v>54</v>
      </c>
      <c r="K17" s="39" t="s">
        <v>54</v>
      </c>
      <c r="L17" s="39" t="s">
        <v>54</v>
      </c>
      <c r="M17" s="39" t="s">
        <v>54</v>
      </c>
      <c r="N17" s="39" t="s">
        <v>54</v>
      </c>
      <c r="O17" s="45" t="s">
        <v>54</v>
      </c>
      <c r="P17" s="39" t="s">
        <v>54</v>
      </c>
      <c r="Q17" s="39" t="s">
        <v>55</v>
      </c>
      <c r="R17" s="39" t="s">
        <v>54</v>
      </c>
      <c r="S17" s="39"/>
    </row>
    <row r="18" spans="1:19" ht="39.6" x14ac:dyDescent="0.25">
      <c r="A18" s="33" t="s">
        <v>205</v>
      </c>
      <c r="B18" s="33" t="s">
        <v>204</v>
      </c>
      <c r="C18" s="41" t="s">
        <v>216</v>
      </c>
      <c r="D18" s="52" t="s">
        <v>43</v>
      </c>
      <c r="F18" s="99" t="s">
        <v>216</v>
      </c>
      <c r="G18" s="100"/>
      <c r="H18" s="101"/>
      <c r="I18" s="39" t="s">
        <v>54</v>
      </c>
      <c r="J18" s="45" t="s">
        <v>54</v>
      </c>
      <c r="K18" s="39" t="s">
        <v>54</v>
      </c>
      <c r="L18" s="39" t="s">
        <v>54</v>
      </c>
      <c r="M18" s="39" t="s">
        <v>54</v>
      </c>
      <c r="N18" s="39" t="s">
        <v>54</v>
      </c>
      <c r="O18" s="45" t="s">
        <v>54</v>
      </c>
      <c r="P18" s="39" t="s">
        <v>54</v>
      </c>
      <c r="Q18" s="39" t="s">
        <v>55</v>
      </c>
      <c r="R18" s="39" t="s">
        <v>54</v>
      </c>
      <c r="S18" s="39"/>
    </row>
    <row r="19" spans="1:19" ht="27" thickBot="1" x14ac:dyDescent="0.3">
      <c r="A19" s="33" t="s">
        <v>205</v>
      </c>
      <c r="B19" s="33" t="s">
        <v>204</v>
      </c>
      <c r="C19" s="41" t="s">
        <v>217</v>
      </c>
      <c r="D19" s="52" t="s">
        <v>43</v>
      </c>
      <c r="F19" s="99" t="s">
        <v>217</v>
      </c>
      <c r="G19" s="100"/>
      <c r="H19" s="101"/>
      <c r="I19" s="39" t="s">
        <v>54</v>
      </c>
      <c r="J19" s="45" t="s">
        <v>54</v>
      </c>
      <c r="K19" s="39" t="s">
        <v>54</v>
      </c>
      <c r="L19" s="39" t="s">
        <v>54</v>
      </c>
      <c r="M19" s="39" t="s">
        <v>54</v>
      </c>
      <c r="N19" s="39" t="s">
        <v>54</v>
      </c>
      <c r="O19" s="45" t="s">
        <v>54</v>
      </c>
      <c r="P19" s="39" t="s">
        <v>54</v>
      </c>
      <c r="Q19" s="39" t="s">
        <v>55</v>
      </c>
      <c r="R19" s="39" t="s">
        <v>54</v>
      </c>
      <c r="S19" s="39"/>
    </row>
    <row r="20" spans="1:19" ht="15" thickTop="1" thickBot="1" x14ac:dyDescent="0.3">
      <c r="F20" s="102" t="s">
        <v>65</v>
      </c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4"/>
    </row>
    <row r="21" spans="1:19" ht="15" thickTop="1" x14ac:dyDescent="0.25">
      <c r="F21" s="85" t="s">
        <v>66</v>
      </c>
      <c r="G21" s="55" t="s">
        <v>67</v>
      </c>
      <c r="H21" s="92" t="s">
        <v>68</v>
      </c>
      <c r="I21" s="92"/>
      <c r="J21" s="92" t="s">
        <v>69</v>
      </c>
      <c r="K21" s="92"/>
      <c r="L21" s="92"/>
      <c r="M21" s="92"/>
      <c r="N21" s="92"/>
      <c r="O21" s="92" t="s">
        <v>70</v>
      </c>
      <c r="P21" s="92"/>
      <c r="Q21" s="92"/>
      <c r="R21" s="92"/>
      <c r="S21" s="93"/>
    </row>
    <row r="22" spans="1:19" ht="14.4" x14ac:dyDescent="0.25">
      <c r="F22" s="86"/>
      <c r="G22" s="55" t="s">
        <v>71</v>
      </c>
      <c r="H22" s="88" t="s">
        <v>72</v>
      </c>
      <c r="I22" s="88"/>
      <c r="J22" s="88" t="s">
        <v>73</v>
      </c>
      <c r="K22" s="88"/>
      <c r="L22" s="88"/>
      <c r="M22" s="88"/>
      <c r="N22" s="88"/>
      <c r="O22" s="88" t="s">
        <v>74</v>
      </c>
      <c r="P22" s="88"/>
      <c r="Q22" s="88"/>
      <c r="R22" s="88"/>
      <c r="S22" s="94"/>
    </row>
    <row r="23" spans="1:19" ht="15" thickBot="1" x14ac:dyDescent="0.3">
      <c r="F23" s="87"/>
      <c r="G23" s="54" t="s">
        <v>75</v>
      </c>
      <c r="H23" s="83" t="s">
        <v>76</v>
      </c>
      <c r="I23" s="83"/>
      <c r="J23" s="83" t="s">
        <v>77</v>
      </c>
      <c r="K23" s="83"/>
      <c r="L23" s="83"/>
      <c r="M23" s="83"/>
      <c r="N23" s="83"/>
      <c r="O23" s="83"/>
      <c r="P23" s="83"/>
      <c r="Q23" s="83"/>
      <c r="R23" s="83"/>
      <c r="S23" s="84"/>
    </row>
    <row r="24" spans="1:19" ht="13.8" thickTop="1" x14ac:dyDescent="0.25"/>
  </sheetData>
  <mergeCells count="28">
    <mergeCell ref="F4:H5"/>
    <mergeCell ref="I4:S4"/>
    <mergeCell ref="F2:S2"/>
    <mergeCell ref="F14:H14"/>
    <mergeCell ref="F6:H6"/>
    <mergeCell ref="F7:H7"/>
    <mergeCell ref="F8:H8"/>
    <mergeCell ref="F9:H9"/>
    <mergeCell ref="F10:H10"/>
    <mergeCell ref="F11:H11"/>
    <mergeCell ref="F12:H12"/>
    <mergeCell ref="F13:H13"/>
    <mergeCell ref="F15:H15"/>
    <mergeCell ref="F16:H16"/>
    <mergeCell ref="F17:H17"/>
    <mergeCell ref="F18:H18"/>
    <mergeCell ref="F19:H19"/>
    <mergeCell ref="H23:I23"/>
    <mergeCell ref="J23:N23"/>
    <mergeCell ref="O23:S23"/>
    <mergeCell ref="F20:S20"/>
    <mergeCell ref="F21:F23"/>
    <mergeCell ref="H21:I21"/>
    <mergeCell ref="J21:N21"/>
    <mergeCell ref="O21:S21"/>
    <mergeCell ref="J22:N22"/>
    <mergeCell ref="H22:I22"/>
    <mergeCell ref="O22:S22"/>
  </mergeCells>
  <conditionalFormatting sqref="A8:C19">
    <cfRule type="expression" dxfId="0" priority="4">
      <formula>$A8="NON"</formula>
    </cfRule>
  </conditionalFormatting>
  <pageMargins left="0.31496062992125984" right="0.31496062992125984" top="0.74803149606299213" bottom="0.74803149606299213" header="0.31496062992125984" footer="0.31496062992125984"/>
  <pageSetup paperSize="9"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4923CE5264384C80FAB28E23A4EFFB" ma:contentTypeVersion="3" ma:contentTypeDescription="Crée un document." ma:contentTypeScope="" ma:versionID="963bba0b9d3424d011479d973b9f83b9">
  <xsd:schema xmlns:xsd="http://www.w3.org/2001/XMLSchema" xmlns:xs="http://www.w3.org/2001/XMLSchema" xmlns:p="http://schemas.microsoft.com/office/2006/metadata/properties" xmlns:ns2="f677f864-3588-4483-8e37-77770fe95919" targetNamespace="http://schemas.microsoft.com/office/2006/metadata/properties" ma:root="true" ma:fieldsID="8d85b8f37ad3a4c1239339f904a59d20" ns2:_="">
    <xsd:import namespace="f677f864-3588-4483-8e37-77770fe959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77f864-3588-4483-8e37-77770fe959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6FEDA32-D80A-488D-869C-5442238E8E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7F3A20-900B-45A4-9DA9-BE6B502387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77f864-3588-4483-8e37-77770fe959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PV détaillé</vt:lpstr>
      <vt:lpstr>LOT 00 - RONDIER</vt:lpstr>
      <vt:lpstr>LOT 01 - CVC</vt:lpstr>
      <vt:lpstr>LOT 02 - ELEC HT-BT</vt:lpstr>
      <vt:lpstr>LOT 03 - COURANT FAIBLE</vt:lpstr>
    </vt:vector>
  </TitlesOfParts>
  <Manager/>
  <Company>FORCLUM Val de Loire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FORCLUM Val de Loire</dc:creator>
  <cp:keywords/>
  <dc:description/>
  <cp:lastModifiedBy>GUINAND Floriane [EIFFAGE ENERGIE]</cp:lastModifiedBy>
  <cp:revision/>
  <cp:lastPrinted>2022-11-03T14:37:58Z</cp:lastPrinted>
  <dcterms:created xsi:type="dcterms:W3CDTF">2002-05-29T02:24:18Z</dcterms:created>
  <dcterms:modified xsi:type="dcterms:W3CDTF">2022-11-03T14:38:01Z</dcterms:modified>
  <cp:category/>
  <cp:contentStatus/>
</cp:coreProperties>
</file>